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Lacey Temp Folder\"/>
    </mc:Choice>
  </mc:AlternateContent>
  <bookViews>
    <workbookView xWindow="0" yWindow="0" windowWidth="19200" windowHeight="7050"/>
  </bookViews>
  <sheets>
    <sheet name="Apps- Public Based Progs 18 mth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3" i="1" l="1"/>
  <c r="H43" i="1"/>
  <c r="K42" i="1"/>
  <c r="H42" i="1"/>
  <c r="K41" i="1"/>
  <c r="H41" i="1"/>
  <c r="K40" i="1"/>
  <c r="H40" i="1"/>
  <c r="K39" i="1"/>
  <c r="H39" i="1"/>
  <c r="H38" i="1"/>
  <c r="H37" i="1"/>
  <c r="K36" i="1"/>
  <c r="H36" i="1"/>
  <c r="K35" i="1"/>
  <c r="H35" i="1"/>
  <c r="K34" i="1"/>
  <c r="H34" i="1"/>
  <c r="H33" i="1"/>
  <c r="H32" i="1"/>
  <c r="H31" i="1"/>
  <c r="K30" i="1"/>
  <c r="H30" i="1"/>
  <c r="K29" i="1"/>
  <c r="H29" i="1"/>
  <c r="K28" i="1"/>
  <c r="H28" i="1"/>
  <c r="H27" i="1"/>
  <c r="K26" i="1"/>
  <c r="H26" i="1"/>
  <c r="K25" i="1"/>
  <c r="H25" i="1"/>
  <c r="H24" i="1"/>
  <c r="K23" i="1"/>
  <c r="H23" i="1"/>
  <c r="H22" i="1"/>
  <c r="K21" i="1"/>
  <c r="H21" i="1"/>
  <c r="K20" i="1"/>
  <c r="H20" i="1"/>
  <c r="K19" i="1"/>
  <c r="H19" i="1"/>
  <c r="H18" i="1"/>
  <c r="K17" i="1"/>
  <c r="H17" i="1"/>
  <c r="K16" i="1"/>
  <c r="H16" i="1"/>
  <c r="H15" i="1"/>
  <c r="K14" i="1"/>
  <c r="H14" i="1"/>
  <c r="K13" i="1"/>
  <c r="H13" i="1"/>
  <c r="K12" i="1"/>
  <c r="H12" i="1"/>
  <c r="K11" i="1"/>
  <c r="H11" i="1"/>
  <c r="K10" i="1"/>
  <c r="H10" i="1"/>
  <c r="K9" i="1"/>
  <c r="H9" i="1"/>
  <c r="K8" i="1"/>
  <c r="H8" i="1"/>
  <c r="H7" i="1"/>
  <c r="H6" i="1"/>
  <c r="G45" i="1" l="1"/>
  <c r="H45" i="1"/>
  <c r="I45" i="1"/>
  <c r="J45" i="1"/>
  <c r="K45" i="1"/>
  <c r="F45" i="1" l="1"/>
</calcChain>
</file>

<file path=xl/sharedStrings.xml><?xml version="1.0" encoding="utf-8"?>
<sst xmlns="http://schemas.openxmlformats.org/spreadsheetml/2006/main" count="205" uniqueCount="93">
  <si>
    <t>Officer Safety and Wellness</t>
  </si>
  <si>
    <t>County</t>
  </si>
  <si>
    <t>Sheriff's Offc.</t>
  </si>
  <si>
    <t xml:space="preserve">Wise </t>
  </si>
  <si>
    <t>Meets criteria with conditions</t>
  </si>
  <si>
    <t xml:space="preserve">City </t>
  </si>
  <si>
    <t>Police Dept.</t>
  </si>
  <si>
    <t>Williamsburg</t>
  </si>
  <si>
    <t>JAG Purposes/ Correctional and Community Corrections</t>
  </si>
  <si>
    <t>Regional Jail</t>
  </si>
  <si>
    <t>Westmoreland</t>
  </si>
  <si>
    <t>Community Policing &amp; Youth Engagement/ Overtime</t>
  </si>
  <si>
    <t>Community Policing</t>
  </si>
  <si>
    <t>University</t>
  </si>
  <si>
    <t>VA Cwealth Univ.</t>
  </si>
  <si>
    <t>Ineligible/ does not meet criteria</t>
  </si>
  <si>
    <t xml:space="preserve">JAG Purposes </t>
  </si>
  <si>
    <t>Spotsylvania</t>
  </si>
  <si>
    <t>Community Policing/ JAG Purposes</t>
  </si>
  <si>
    <t>Richmond City</t>
  </si>
  <si>
    <t>Overtime/ Community Policing</t>
  </si>
  <si>
    <t>Diversion Program</t>
  </si>
  <si>
    <t>Local Govt</t>
  </si>
  <si>
    <t>Commonwealth Atty.</t>
  </si>
  <si>
    <t>Radford</t>
  </si>
  <si>
    <t>Does not meet criteria (request is less than $10,000)</t>
  </si>
  <si>
    <t>Pulaski</t>
  </si>
  <si>
    <t>JAG Purpose</t>
  </si>
  <si>
    <t>Corrections</t>
  </si>
  <si>
    <t xml:space="preserve">Local Jail </t>
  </si>
  <si>
    <t>Pamunkey Regional Jail</t>
  </si>
  <si>
    <t>Meets criteria with conditions/ reduced level</t>
  </si>
  <si>
    <t>Community Policing &amp; Youth Engagement Programs</t>
  </si>
  <si>
    <t>Page</t>
  </si>
  <si>
    <t>Overtime</t>
  </si>
  <si>
    <t>Town</t>
  </si>
  <si>
    <t>Onancock</t>
  </si>
  <si>
    <t>Does not meet criteria/not Public Safety based program</t>
  </si>
  <si>
    <t>JAG Purposes</t>
  </si>
  <si>
    <t>Northampton</t>
  </si>
  <si>
    <t>Longwood University</t>
  </si>
  <si>
    <t>Lexington</t>
  </si>
  <si>
    <t>James City</t>
  </si>
  <si>
    <t>Does not meet criteria</t>
  </si>
  <si>
    <t>Town Gov't</t>
  </si>
  <si>
    <t>Hurt</t>
  </si>
  <si>
    <t>Henrico</t>
  </si>
  <si>
    <t>Hallwood</t>
  </si>
  <si>
    <t>Hanover</t>
  </si>
  <si>
    <t>LAP</t>
  </si>
  <si>
    <t>Grayson</t>
  </si>
  <si>
    <t>JAG Purpose- Law Enforcement</t>
  </si>
  <si>
    <t>Gate City</t>
  </si>
  <si>
    <t>JAG Purpose (Marcus Alert Program)</t>
  </si>
  <si>
    <t>Fredericksburg</t>
  </si>
  <si>
    <t>Fauquier</t>
  </si>
  <si>
    <t>Farmville</t>
  </si>
  <si>
    <t>Fairfax</t>
  </si>
  <si>
    <t>Criminal Justice Program &amp; JAG Purpose Area</t>
  </si>
  <si>
    <t>County Gov't.</t>
  </si>
  <si>
    <t>Dublin</t>
  </si>
  <si>
    <t>Meets criteria at a reduced level/ conditions</t>
  </si>
  <si>
    <t>Community Policing &amp; Youth Engagement</t>
  </si>
  <si>
    <t>Danville</t>
  </si>
  <si>
    <t>Meets criteria at a reduced level</t>
  </si>
  <si>
    <t>Culpeper</t>
  </si>
  <si>
    <t>Overtime (manage TDO processes)</t>
  </si>
  <si>
    <t>Chesterfield</t>
  </si>
  <si>
    <t>Overtime (due to lack of officers and retention)</t>
  </si>
  <si>
    <t>Buena Vista</t>
  </si>
  <si>
    <t>Overtime (drug related crimes)</t>
  </si>
  <si>
    <t>Bedford</t>
  </si>
  <si>
    <t>Arlington</t>
  </si>
  <si>
    <t>Alexandria</t>
  </si>
  <si>
    <t>Evaluation Recommendations</t>
  </si>
  <si>
    <t>Total Prog. Budget</t>
  </si>
  <si>
    <t>Recommended Match</t>
  </si>
  <si>
    <t>Recommended Funding</t>
  </si>
  <si>
    <t>Match (25%)</t>
  </si>
  <si>
    <t>Requested Funds</t>
  </si>
  <si>
    <t>Focused Program Area</t>
  </si>
  <si>
    <t>Location Type</t>
  </si>
  <si>
    <t>Implementing Ag Type</t>
  </si>
  <si>
    <t>Location Name</t>
  </si>
  <si>
    <t>Grant No.</t>
  </si>
  <si>
    <t>Meets criteria at reduced level/ conditions</t>
  </si>
  <si>
    <t>Meets criteria at reduced level</t>
  </si>
  <si>
    <t>Meets criteria</t>
  </si>
  <si>
    <t>Does not meet criteria- equipment based</t>
  </si>
  <si>
    <t xml:space="preserve">Meets criteria with conditions </t>
  </si>
  <si>
    <t>JAG -- Subcommittee Recommendations</t>
  </si>
  <si>
    <t>Public Based Programs</t>
  </si>
  <si>
    <t>Grant Program Grand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</si>
</sst>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Georgia"/>
      <family val="1"/>
    </font>
    <font>
      <b/>
      <sz val="11"/>
      <name val="Georgia"/>
      <family val="1"/>
    </font>
    <font>
      <sz val="11"/>
      <name val="Arial"/>
      <family val="2"/>
    </font>
    <font>
      <sz val="14"/>
      <name val="Arial"/>
      <family val="2"/>
    </font>
    <font>
      <b/>
      <sz val="2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</font>
    <font>
      <sz val="14"/>
      <name val="Calibri"/>
      <family val="2"/>
      <scheme val="minor"/>
    </font>
    <font>
      <i/>
      <sz val="11"/>
      <name val="Calibri"/>
      <family val="2"/>
    </font>
    <font>
      <b/>
      <sz val="12"/>
      <name val="Calibri"/>
      <family val="2"/>
    </font>
    <font>
      <b/>
      <sz val="12"/>
      <color rgb="FFFF0000"/>
      <name val="Calibri"/>
      <family val="2"/>
    </font>
    <font>
      <sz val="12"/>
      <name val="Calibri"/>
      <family val="2"/>
    </font>
    <font>
      <sz val="12"/>
      <color rgb="FFFF0000"/>
      <name val="Calibri"/>
      <family val="2"/>
    </font>
    <font>
      <sz val="12"/>
      <color theme="7" tint="-0.24997711111789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44" fontId="2" fillId="0" borderId="0" xfId="1" applyFont="1" applyAlignment="1">
      <alignment horizontal="left"/>
    </xf>
    <xf numFmtId="0" fontId="5" fillId="0" borderId="0" xfId="0" applyFont="1" applyBorder="1" applyAlignment="1"/>
    <xf numFmtId="0" fontId="8" fillId="0" borderId="3" xfId="0" applyFont="1" applyBorder="1" applyAlignment="1">
      <alignment horizontal="left"/>
    </xf>
    <xf numFmtId="44" fontId="8" fillId="0" borderId="3" xfId="0" applyNumberFormat="1" applyFont="1" applyBorder="1" applyAlignment="1">
      <alignment horizontal="left"/>
    </xf>
    <xf numFmtId="0" fontId="7" fillId="0" borderId="0" xfId="0" applyFont="1" applyAlignment="1"/>
    <xf numFmtId="0" fontId="10" fillId="0" borderId="0" xfId="0" applyFont="1" applyBorder="1" applyAlignment="1"/>
    <xf numFmtId="0" fontId="9" fillId="0" borderId="0" xfId="0" applyFont="1" applyBorder="1" applyAlignment="1">
      <alignment horizontal="left"/>
    </xf>
    <xf numFmtId="44" fontId="9" fillId="0" borderId="0" xfId="0" applyNumberFormat="1" applyFont="1" applyBorder="1" applyAlignment="1">
      <alignment horizontal="left"/>
    </xf>
    <xf numFmtId="0" fontId="10" fillId="0" borderId="0" xfId="0" applyFont="1" applyAlignment="1"/>
    <xf numFmtId="15" fontId="11" fillId="0" borderId="4" xfId="0" applyNumberFormat="1" applyFont="1" applyBorder="1" applyAlignment="1">
      <alignment horizontal="left"/>
    </xf>
    <xf numFmtId="0" fontId="8" fillId="0" borderId="4" xfId="0" applyFont="1" applyBorder="1"/>
    <xf numFmtId="0" fontId="8" fillId="0" borderId="4" xfId="0" applyFont="1" applyBorder="1" applyAlignment="1">
      <alignment horizontal="left"/>
    </xf>
    <xf numFmtId="44" fontId="8" fillId="0" borderId="4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4" fontId="8" fillId="0" borderId="0" xfId="0" applyNumberFormat="1" applyFont="1" applyAlignment="1">
      <alignment horizontal="left"/>
    </xf>
    <xf numFmtId="0" fontId="3" fillId="0" borderId="0" xfId="0" applyFont="1" applyAlignment="1">
      <alignment horizontal="left" wrapText="1"/>
    </xf>
    <xf numFmtId="44" fontId="2" fillId="0" borderId="0" xfId="1" applyFont="1" applyAlignment="1">
      <alignment horizontal="left" wrapText="1"/>
    </xf>
    <xf numFmtId="0" fontId="12" fillId="0" borderId="0" xfId="0" applyFont="1" applyAlignment="1">
      <alignment horizontal="left" vertical="top"/>
    </xf>
    <xf numFmtId="0" fontId="12" fillId="0" borderId="0" xfId="2" applyFont="1"/>
    <xf numFmtId="0" fontId="12" fillId="0" borderId="0" xfId="0" applyFont="1" applyAlignment="1">
      <alignment horizontal="left" vertical="top" wrapText="1"/>
    </xf>
    <xf numFmtId="44" fontId="12" fillId="0" borderId="0" xfId="1" applyFont="1" applyAlignment="1">
      <alignment horizontal="left" vertical="top"/>
    </xf>
    <xf numFmtId="44" fontId="13" fillId="0" borderId="0" xfId="1" applyFont="1" applyAlignment="1">
      <alignment horizontal="left" vertical="top"/>
    </xf>
    <xf numFmtId="44" fontId="12" fillId="0" borderId="0" xfId="0" applyNumberFormat="1" applyFont="1" applyAlignment="1">
      <alignment horizontal="left" vertical="top" wrapText="1"/>
    </xf>
    <xf numFmtId="0" fontId="12" fillId="2" borderId="2" xfId="0" applyFont="1" applyFill="1" applyBorder="1" applyAlignment="1">
      <alignment horizontal="left" vertical="top" wrapText="1"/>
    </xf>
    <xf numFmtId="44" fontId="12" fillId="2" borderId="2" xfId="1" applyFont="1" applyFill="1" applyBorder="1" applyAlignment="1">
      <alignment horizontal="left" vertical="top" wrapText="1"/>
    </xf>
    <xf numFmtId="44" fontId="13" fillId="2" borderId="2" xfId="1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vertical="top"/>
    </xf>
    <xf numFmtId="44" fontId="14" fillId="0" borderId="0" xfId="1" applyFont="1" applyAlignment="1">
      <alignment vertical="top"/>
    </xf>
    <xf numFmtId="44" fontId="15" fillId="0" borderId="0" xfId="1" applyFont="1" applyAlignment="1">
      <alignment vertical="top"/>
    </xf>
    <xf numFmtId="0" fontId="16" fillId="0" borderId="0" xfId="0" applyFont="1" applyAlignment="1">
      <alignment vertical="top"/>
    </xf>
    <xf numFmtId="0" fontId="14" fillId="0" borderId="0" xfId="0" applyFont="1"/>
    <xf numFmtId="44" fontId="14" fillId="0" borderId="0" xfId="0" applyNumberFormat="1" applyFont="1"/>
    <xf numFmtId="0" fontId="14" fillId="0" borderId="5" xfId="0" applyFont="1" applyBorder="1" applyAlignment="1">
      <alignment horizontal="left"/>
    </xf>
    <xf numFmtId="0" fontId="14" fillId="0" borderId="5" xfId="0" applyFont="1" applyBorder="1" applyAlignment="1">
      <alignment horizontal="left" wrapText="1"/>
    </xf>
    <xf numFmtId="44" fontId="14" fillId="0" borderId="5" xfId="1" applyFont="1" applyBorder="1" applyAlignment="1">
      <alignment horizontal="left"/>
    </xf>
    <xf numFmtId="0" fontId="14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left" wrapText="1"/>
    </xf>
    <xf numFmtId="0" fontId="10" fillId="0" borderId="0" xfId="0" applyFont="1" applyAlignment="1">
      <alignment horizontal="left"/>
    </xf>
    <xf numFmtId="44" fontId="14" fillId="0" borderId="0" xfId="1" applyFont="1" applyAlignment="1">
      <alignment horizontal="left" vertical="top" wrapText="1"/>
    </xf>
    <xf numFmtId="0" fontId="6" fillId="0" borderId="3" xfId="0" applyFont="1" applyBorder="1" applyAlignment="1"/>
    <xf numFmtId="0" fontId="4" fillId="0" borderId="3" xfId="0" applyFont="1" applyBorder="1" applyAlignment="1"/>
    <xf numFmtId="0" fontId="7" fillId="0" borderId="3" xfId="0" applyFont="1" applyBorder="1" applyAlignment="1"/>
    <xf numFmtId="0" fontId="9" fillId="0" borderId="0" xfId="0" applyFont="1" applyBorder="1" applyAlignment="1"/>
    <xf numFmtId="0" fontId="10" fillId="0" borderId="0" xfId="0" applyFont="1" applyAlignment="1"/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69"/>
  <sheetViews>
    <sheetView tabSelected="1" zoomScale="90" zoomScaleNormal="90" workbookViewId="0">
      <selection activeCell="M18" sqref="M18"/>
    </sheetView>
  </sheetViews>
  <sheetFormatPr defaultColWidth="78.42578125" defaultRowHeight="14.25" x14ac:dyDescent="0.2"/>
  <cols>
    <col min="1" max="1" width="10" style="2" bestFit="1" customWidth="1"/>
    <col min="2" max="2" width="27.28515625" style="3" bestFit="1" customWidth="1"/>
    <col min="3" max="3" width="21.85546875" style="2" bestFit="1" customWidth="1"/>
    <col min="4" max="4" width="13.85546875" style="2" bestFit="1" customWidth="1"/>
    <col min="5" max="5" width="53.42578125" style="3" bestFit="1" customWidth="1"/>
    <col min="6" max="6" width="17.5703125" style="4" bestFit="1" customWidth="1"/>
    <col min="7" max="7" width="13.5703125" style="4" bestFit="1" customWidth="1"/>
    <col min="8" max="8" width="18.85546875" style="4" bestFit="1" customWidth="1"/>
    <col min="9" max="9" width="23.5703125" style="4" bestFit="1" customWidth="1"/>
    <col min="10" max="10" width="22.140625" style="4" bestFit="1" customWidth="1"/>
    <col min="11" max="11" width="18.85546875" style="4" bestFit="1" customWidth="1"/>
    <col min="12" max="12" width="53.5703125" style="21" bestFit="1" customWidth="1"/>
    <col min="13" max="16384" width="78.42578125" style="2"/>
  </cols>
  <sheetData>
    <row r="1" spans="1:22" s="8" customFormat="1" ht="26.25" x14ac:dyDescent="0.4">
      <c r="A1" s="48" t="s">
        <v>90</v>
      </c>
      <c r="B1" s="49"/>
      <c r="C1" s="49"/>
      <c r="D1" s="49"/>
      <c r="E1" s="50"/>
      <c r="F1" s="6"/>
      <c r="G1" s="7"/>
      <c r="H1" s="7"/>
      <c r="I1" s="7"/>
      <c r="L1" s="18"/>
    </row>
    <row r="2" spans="1:22" s="12" customFormat="1" ht="18.75" x14ac:dyDescent="0.3">
      <c r="A2" s="51" t="s">
        <v>91</v>
      </c>
      <c r="B2" s="52"/>
      <c r="C2" s="5"/>
      <c r="D2" s="5"/>
      <c r="E2" s="9"/>
      <c r="F2" s="10"/>
      <c r="G2" s="11"/>
      <c r="H2" s="11"/>
      <c r="I2" s="11"/>
      <c r="L2" s="46"/>
    </row>
    <row r="3" spans="1:22" s="8" customFormat="1" ht="14.25" customHeight="1" thickBot="1" x14ac:dyDescent="0.3">
      <c r="A3" s="13">
        <v>44529</v>
      </c>
      <c r="B3" s="14"/>
      <c r="C3" s="14"/>
      <c r="D3" s="15"/>
      <c r="E3" s="15"/>
      <c r="F3" s="15"/>
      <c r="G3" s="16"/>
      <c r="H3" s="16"/>
      <c r="I3" s="16"/>
      <c r="L3" s="18"/>
    </row>
    <row r="4" spans="1:22" s="8" customFormat="1" ht="14.25" customHeight="1" thickTop="1" thickBot="1" x14ac:dyDescent="0.3">
      <c r="A4" s="17"/>
      <c r="D4" s="18"/>
      <c r="E4" s="18"/>
      <c r="F4" s="18"/>
      <c r="G4" s="19"/>
      <c r="H4" s="19"/>
      <c r="I4" s="19"/>
      <c r="L4" s="18"/>
    </row>
    <row r="5" spans="1:22" s="32" customFormat="1" ht="32.25" thickBot="1" x14ac:dyDescent="0.3">
      <c r="A5" s="28" t="s">
        <v>84</v>
      </c>
      <c r="B5" s="28" t="s">
        <v>83</v>
      </c>
      <c r="C5" s="28" t="s">
        <v>82</v>
      </c>
      <c r="D5" s="28" t="s">
        <v>81</v>
      </c>
      <c r="E5" s="28" t="s">
        <v>80</v>
      </c>
      <c r="F5" s="29" t="s">
        <v>79</v>
      </c>
      <c r="G5" s="29" t="s">
        <v>78</v>
      </c>
      <c r="H5" s="29" t="s">
        <v>75</v>
      </c>
      <c r="I5" s="30" t="s">
        <v>77</v>
      </c>
      <c r="J5" s="30" t="s">
        <v>76</v>
      </c>
      <c r="K5" s="30" t="s">
        <v>75</v>
      </c>
      <c r="L5" s="29" t="s">
        <v>74</v>
      </c>
      <c r="M5" s="31"/>
      <c r="N5" s="31"/>
      <c r="O5" s="31"/>
      <c r="P5" s="31"/>
      <c r="Q5" s="31"/>
      <c r="R5" s="31"/>
      <c r="S5" s="31"/>
      <c r="T5" s="31"/>
      <c r="U5" s="31"/>
      <c r="V5" s="31"/>
    </row>
    <row r="6" spans="1:22" s="35" customFormat="1" ht="15.75" x14ac:dyDescent="0.25">
      <c r="A6" s="33">
        <v>10253</v>
      </c>
      <c r="B6" s="34" t="s">
        <v>73</v>
      </c>
      <c r="C6" s="35" t="s">
        <v>6</v>
      </c>
      <c r="D6" s="35" t="s">
        <v>5</v>
      </c>
      <c r="E6" s="34" t="s">
        <v>62</v>
      </c>
      <c r="F6" s="36">
        <v>75000</v>
      </c>
      <c r="G6" s="36">
        <v>25000</v>
      </c>
      <c r="H6" s="36">
        <f t="shared" ref="H6:H43" si="0">SUM(F6:G6)</f>
        <v>100000</v>
      </c>
      <c r="I6" s="37">
        <v>0</v>
      </c>
      <c r="J6" s="37">
        <v>0</v>
      </c>
      <c r="K6" s="37">
        <v>0</v>
      </c>
      <c r="L6" s="47" t="s">
        <v>43</v>
      </c>
    </row>
    <row r="7" spans="1:22" s="38" customFormat="1" ht="15.75" x14ac:dyDescent="0.25">
      <c r="A7" s="33">
        <v>10762</v>
      </c>
      <c r="B7" s="34" t="s">
        <v>72</v>
      </c>
      <c r="C7" s="34" t="s">
        <v>23</v>
      </c>
      <c r="D7" s="35" t="s">
        <v>1</v>
      </c>
      <c r="E7" s="34" t="s">
        <v>21</v>
      </c>
      <c r="F7" s="36">
        <v>75000</v>
      </c>
      <c r="G7" s="36">
        <v>49565</v>
      </c>
      <c r="H7" s="36">
        <f>SUM(F7:G7)</f>
        <v>124565</v>
      </c>
      <c r="I7" s="37">
        <v>0</v>
      </c>
      <c r="J7" s="37">
        <v>0</v>
      </c>
      <c r="K7" s="37">
        <v>0</v>
      </c>
      <c r="L7" s="47" t="s">
        <v>43</v>
      </c>
    </row>
    <row r="8" spans="1:22" s="35" customFormat="1" ht="15.75" x14ac:dyDescent="0.25">
      <c r="A8" s="33">
        <v>9876</v>
      </c>
      <c r="B8" s="34" t="s">
        <v>71</v>
      </c>
      <c r="C8" s="35" t="s">
        <v>2</v>
      </c>
      <c r="D8" s="35" t="s">
        <v>1</v>
      </c>
      <c r="E8" s="34" t="s">
        <v>70</v>
      </c>
      <c r="F8" s="36">
        <v>33330.53</v>
      </c>
      <c r="G8" s="36">
        <v>11110.18</v>
      </c>
      <c r="H8" s="36">
        <f t="shared" si="0"/>
        <v>44440.71</v>
      </c>
      <c r="I8" s="37">
        <v>25000</v>
      </c>
      <c r="J8" s="37">
        <v>8333</v>
      </c>
      <c r="K8" s="37">
        <f t="shared" ref="K8:K14" si="1">SUM(I8:J8)</f>
        <v>33333</v>
      </c>
      <c r="L8" s="47" t="s">
        <v>31</v>
      </c>
    </row>
    <row r="9" spans="1:22" s="35" customFormat="1" ht="15.75" x14ac:dyDescent="0.25">
      <c r="A9" s="33">
        <v>10660</v>
      </c>
      <c r="B9" s="34" t="s">
        <v>69</v>
      </c>
      <c r="C9" s="35" t="s">
        <v>6</v>
      </c>
      <c r="D9" s="35" t="s">
        <v>5</v>
      </c>
      <c r="E9" s="34" t="s">
        <v>68</v>
      </c>
      <c r="F9" s="36">
        <v>25000</v>
      </c>
      <c r="G9" s="36">
        <v>8333</v>
      </c>
      <c r="H9" s="36">
        <f t="shared" si="0"/>
        <v>33333</v>
      </c>
      <c r="I9" s="37">
        <v>25000</v>
      </c>
      <c r="J9" s="37">
        <v>8333</v>
      </c>
      <c r="K9" s="37">
        <f>SUM(I9:J9)</f>
        <v>33333</v>
      </c>
      <c r="L9" s="47" t="s">
        <v>4</v>
      </c>
    </row>
    <row r="10" spans="1:22" s="35" customFormat="1" ht="15.75" x14ac:dyDescent="0.25">
      <c r="A10" s="33">
        <v>9575</v>
      </c>
      <c r="B10" s="34" t="s">
        <v>67</v>
      </c>
      <c r="C10" s="35" t="s">
        <v>6</v>
      </c>
      <c r="D10" s="35" t="s">
        <v>1</v>
      </c>
      <c r="E10" s="34" t="s">
        <v>66</v>
      </c>
      <c r="F10" s="36">
        <v>33333</v>
      </c>
      <c r="G10" s="36">
        <v>11112</v>
      </c>
      <c r="H10" s="36">
        <f t="shared" si="0"/>
        <v>44445</v>
      </c>
      <c r="I10" s="37">
        <v>25000</v>
      </c>
      <c r="J10" s="37">
        <v>8333</v>
      </c>
      <c r="K10" s="37">
        <f t="shared" si="1"/>
        <v>33333</v>
      </c>
      <c r="L10" s="47" t="s">
        <v>86</v>
      </c>
    </row>
    <row r="11" spans="1:22" s="35" customFormat="1" ht="15.75" x14ac:dyDescent="0.25">
      <c r="A11" s="33">
        <v>10734</v>
      </c>
      <c r="B11" s="34" t="s">
        <v>65</v>
      </c>
      <c r="C11" s="35" t="s">
        <v>6</v>
      </c>
      <c r="D11" s="35" t="s">
        <v>1</v>
      </c>
      <c r="E11" s="34" t="s">
        <v>12</v>
      </c>
      <c r="F11" s="36">
        <v>53737.14</v>
      </c>
      <c r="G11" s="36">
        <v>17912.38</v>
      </c>
      <c r="H11" s="36">
        <f t="shared" si="0"/>
        <v>71649.52</v>
      </c>
      <c r="I11" s="37">
        <v>32419</v>
      </c>
      <c r="J11" s="37">
        <v>10806</v>
      </c>
      <c r="K11" s="37">
        <f t="shared" si="1"/>
        <v>43225</v>
      </c>
      <c r="L11" s="47" t="s">
        <v>64</v>
      </c>
    </row>
    <row r="12" spans="1:22" s="35" customFormat="1" ht="15.75" x14ac:dyDescent="0.25">
      <c r="A12" s="33">
        <v>8961</v>
      </c>
      <c r="B12" s="34" t="s">
        <v>63</v>
      </c>
      <c r="C12" s="35" t="s">
        <v>6</v>
      </c>
      <c r="D12" s="35" t="s">
        <v>5</v>
      </c>
      <c r="E12" s="34" t="s">
        <v>62</v>
      </c>
      <c r="F12" s="36">
        <v>100000</v>
      </c>
      <c r="G12" s="36">
        <v>35000</v>
      </c>
      <c r="H12" s="36">
        <f t="shared" si="0"/>
        <v>135000</v>
      </c>
      <c r="I12" s="37">
        <v>75000</v>
      </c>
      <c r="J12" s="37">
        <v>25000</v>
      </c>
      <c r="K12" s="37">
        <f t="shared" si="1"/>
        <v>100000</v>
      </c>
      <c r="L12" s="47" t="s">
        <v>61</v>
      </c>
    </row>
    <row r="13" spans="1:22" s="35" customFormat="1" ht="15.75" x14ac:dyDescent="0.25">
      <c r="A13" s="33">
        <v>9888</v>
      </c>
      <c r="B13" s="34" t="s">
        <v>60</v>
      </c>
      <c r="C13" s="35" t="s">
        <v>6</v>
      </c>
      <c r="D13" s="35" t="s">
        <v>35</v>
      </c>
      <c r="E13" s="34" t="s">
        <v>34</v>
      </c>
      <c r="F13" s="36">
        <v>12000</v>
      </c>
      <c r="G13" s="36">
        <v>4020</v>
      </c>
      <c r="H13" s="36">
        <f t="shared" si="0"/>
        <v>16020</v>
      </c>
      <c r="I13" s="37">
        <v>12000</v>
      </c>
      <c r="J13" s="37">
        <v>4020</v>
      </c>
      <c r="K13" s="37">
        <f t="shared" si="1"/>
        <v>16020</v>
      </c>
      <c r="L13" s="47" t="s">
        <v>4</v>
      </c>
    </row>
    <row r="14" spans="1:22" s="35" customFormat="1" ht="15.75" x14ac:dyDescent="0.25">
      <c r="A14" s="33">
        <v>9214</v>
      </c>
      <c r="B14" s="34" t="s">
        <v>57</v>
      </c>
      <c r="C14" s="35" t="s">
        <v>59</v>
      </c>
      <c r="D14" s="35" t="s">
        <v>1</v>
      </c>
      <c r="E14" s="34" t="s">
        <v>58</v>
      </c>
      <c r="F14" s="36">
        <v>43265.25</v>
      </c>
      <c r="G14" s="36">
        <v>14217.75</v>
      </c>
      <c r="H14" s="36">
        <f t="shared" si="0"/>
        <v>57483</v>
      </c>
      <c r="I14" s="37">
        <v>43262</v>
      </c>
      <c r="J14" s="37">
        <v>14218</v>
      </c>
      <c r="K14" s="37">
        <f t="shared" si="1"/>
        <v>57480</v>
      </c>
      <c r="L14" s="47" t="s">
        <v>4</v>
      </c>
    </row>
    <row r="15" spans="1:22" s="35" customFormat="1" ht="15.75" x14ac:dyDescent="0.25">
      <c r="A15" s="33">
        <v>9164</v>
      </c>
      <c r="B15" s="34" t="s">
        <v>57</v>
      </c>
      <c r="C15" s="35" t="s">
        <v>6</v>
      </c>
      <c r="D15" s="35" t="s">
        <v>1</v>
      </c>
      <c r="E15" s="34" t="s">
        <v>27</v>
      </c>
      <c r="F15" s="36">
        <v>74370</v>
      </c>
      <c r="G15" s="36">
        <v>24790</v>
      </c>
      <c r="H15" s="36">
        <f t="shared" si="0"/>
        <v>99160</v>
      </c>
      <c r="I15" s="37">
        <v>0</v>
      </c>
      <c r="J15" s="37">
        <v>0</v>
      </c>
      <c r="K15" s="37">
        <v>0</v>
      </c>
      <c r="L15" s="47" t="s">
        <v>43</v>
      </c>
    </row>
    <row r="16" spans="1:22" s="35" customFormat="1" ht="15.75" x14ac:dyDescent="0.25">
      <c r="A16" s="33">
        <v>10204</v>
      </c>
      <c r="B16" s="34" t="s">
        <v>56</v>
      </c>
      <c r="C16" s="35" t="s">
        <v>6</v>
      </c>
      <c r="D16" s="35" t="s">
        <v>35</v>
      </c>
      <c r="E16" s="34" t="s">
        <v>34</v>
      </c>
      <c r="F16" s="36">
        <v>33333</v>
      </c>
      <c r="G16" s="36">
        <v>11111</v>
      </c>
      <c r="H16" s="36">
        <f t="shared" si="0"/>
        <v>44444</v>
      </c>
      <c r="I16" s="37">
        <v>25000</v>
      </c>
      <c r="J16" s="37">
        <v>8333</v>
      </c>
      <c r="K16" s="37">
        <f>SUM(I16:J16)</f>
        <v>33333</v>
      </c>
      <c r="L16" s="47" t="s">
        <v>85</v>
      </c>
    </row>
    <row r="17" spans="1:12" s="35" customFormat="1" ht="15.75" x14ac:dyDescent="0.25">
      <c r="A17" s="33">
        <v>10258</v>
      </c>
      <c r="B17" s="34" t="s">
        <v>55</v>
      </c>
      <c r="C17" s="35" t="s">
        <v>2</v>
      </c>
      <c r="D17" s="35" t="s">
        <v>1</v>
      </c>
      <c r="E17" s="34" t="s">
        <v>12</v>
      </c>
      <c r="F17" s="36">
        <v>18750</v>
      </c>
      <c r="G17" s="36">
        <v>6250</v>
      </c>
      <c r="H17" s="36">
        <f t="shared" si="0"/>
        <v>25000</v>
      </c>
      <c r="I17" s="37">
        <v>18750</v>
      </c>
      <c r="J17" s="37">
        <v>6250</v>
      </c>
      <c r="K17" s="37">
        <f>SUM(I17:J17)</f>
        <v>25000</v>
      </c>
      <c r="L17" s="47" t="s">
        <v>4</v>
      </c>
    </row>
    <row r="18" spans="1:12" s="35" customFormat="1" ht="15.75" x14ac:dyDescent="0.25">
      <c r="A18" s="33">
        <v>10690</v>
      </c>
      <c r="B18" s="34" t="s">
        <v>54</v>
      </c>
      <c r="C18" s="35" t="s">
        <v>6</v>
      </c>
      <c r="D18" s="35" t="s">
        <v>5</v>
      </c>
      <c r="E18" s="34" t="s">
        <v>53</v>
      </c>
      <c r="F18" s="36">
        <v>75000</v>
      </c>
      <c r="G18" s="36">
        <v>25000</v>
      </c>
      <c r="H18" s="36">
        <f t="shared" si="0"/>
        <v>100000</v>
      </c>
      <c r="I18" s="37">
        <v>75000</v>
      </c>
      <c r="J18" s="37">
        <v>25000</v>
      </c>
      <c r="K18" s="37">
        <v>100000</v>
      </c>
      <c r="L18" s="47" t="s">
        <v>4</v>
      </c>
    </row>
    <row r="19" spans="1:12" s="35" customFormat="1" ht="15.75" x14ac:dyDescent="0.25">
      <c r="A19" s="33">
        <v>10752</v>
      </c>
      <c r="B19" s="34" t="s">
        <v>52</v>
      </c>
      <c r="C19" s="35" t="s">
        <v>6</v>
      </c>
      <c r="D19" s="35" t="s">
        <v>35</v>
      </c>
      <c r="E19" s="34" t="s">
        <v>51</v>
      </c>
      <c r="F19" s="36">
        <v>19212.52</v>
      </c>
      <c r="G19" s="36">
        <v>6404.17</v>
      </c>
      <c r="H19" s="36">
        <f t="shared" si="0"/>
        <v>25616.690000000002</v>
      </c>
      <c r="I19" s="37">
        <v>19213</v>
      </c>
      <c r="J19" s="37">
        <v>6404</v>
      </c>
      <c r="K19" s="37">
        <f>SUM(I19:J19)</f>
        <v>25617</v>
      </c>
      <c r="L19" s="47" t="s">
        <v>4</v>
      </c>
    </row>
    <row r="20" spans="1:12" s="38" customFormat="1" ht="15.75" x14ac:dyDescent="0.25">
      <c r="A20" s="33">
        <v>8859</v>
      </c>
      <c r="B20" s="34" t="s">
        <v>50</v>
      </c>
      <c r="C20" s="35" t="s">
        <v>2</v>
      </c>
      <c r="D20" s="35" t="s">
        <v>1</v>
      </c>
      <c r="E20" s="34" t="s">
        <v>49</v>
      </c>
      <c r="F20" s="36">
        <v>49595</v>
      </c>
      <c r="G20" s="36">
        <v>17000</v>
      </c>
      <c r="H20" s="36">
        <f t="shared" si="0"/>
        <v>66595</v>
      </c>
      <c r="I20" s="37">
        <v>49595</v>
      </c>
      <c r="J20" s="37">
        <v>17000</v>
      </c>
      <c r="K20" s="37">
        <f>SUM(I20:J20)</f>
        <v>66595</v>
      </c>
      <c r="L20" s="47" t="s">
        <v>4</v>
      </c>
    </row>
    <row r="21" spans="1:12" s="35" customFormat="1" ht="15.75" x14ac:dyDescent="0.25">
      <c r="A21" s="33">
        <v>10024</v>
      </c>
      <c r="B21" s="34" t="s">
        <v>48</v>
      </c>
      <c r="C21" s="35" t="s">
        <v>2</v>
      </c>
      <c r="D21" s="35" t="s">
        <v>1</v>
      </c>
      <c r="E21" s="34" t="s">
        <v>0</v>
      </c>
      <c r="F21" s="36">
        <v>28275</v>
      </c>
      <c r="G21" s="36">
        <v>9425</v>
      </c>
      <c r="H21" s="36">
        <f t="shared" si="0"/>
        <v>37700</v>
      </c>
      <c r="I21" s="37">
        <v>25000</v>
      </c>
      <c r="J21" s="37">
        <v>8333</v>
      </c>
      <c r="K21" s="37">
        <f>SUM(I21:J21)</f>
        <v>33333</v>
      </c>
      <c r="L21" s="47" t="s">
        <v>86</v>
      </c>
    </row>
    <row r="22" spans="1:12" s="35" customFormat="1" ht="15.75" x14ac:dyDescent="0.25">
      <c r="A22" s="33">
        <v>10636</v>
      </c>
      <c r="B22" s="34" t="s">
        <v>47</v>
      </c>
      <c r="C22" s="35" t="s">
        <v>6</v>
      </c>
      <c r="D22" s="35" t="s">
        <v>35</v>
      </c>
      <c r="E22" s="34" t="s">
        <v>27</v>
      </c>
      <c r="F22" s="36">
        <v>41027.31</v>
      </c>
      <c r="G22" s="36">
        <v>2355</v>
      </c>
      <c r="H22" s="36">
        <f t="shared" si="0"/>
        <v>43382.31</v>
      </c>
      <c r="I22" s="37">
        <v>0</v>
      </c>
      <c r="J22" s="37">
        <v>0</v>
      </c>
      <c r="K22" s="37">
        <v>0</v>
      </c>
      <c r="L22" s="47" t="s">
        <v>43</v>
      </c>
    </row>
    <row r="23" spans="1:12" s="35" customFormat="1" ht="15.75" x14ac:dyDescent="0.25">
      <c r="A23" s="33">
        <v>10564</v>
      </c>
      <c r="B23" s="34" t="s">
        <v>46</v>
      </c>
      <c r="C23" s="35" t="s">
        <v>6</v>
      </c>
      <c r="D23" s="35" t="s">
        <v>1</v>
      </c>
      <c r="E23" s="34" t="s">
        <v>32</v>
      </c>
      <c r="F23" s="36">
        <v>28198.5</v>
      </c>
      <c r="G23" s="36">
        <v>9399.5</v>
      </c>
      <c r="H23" s="36">
        <f t="shared" si="0"/>
        <v>37598</v>
      </c>
      <c r="I23" s="37">
        <v>13386</v>
      </c>
      <c r="J23" s="37">
        <v>4462</v>
      </c>
      <c r="K23" s="37">
        <f>SUM(I23:J23)</f>
        <v>17848</v>
      </c>
      <c r="L23" s="47" t="s">
        <v>31</v>
      </c>
    </row>
    <row r="24" spans="1:12" s="35" customFormat="1" ht="15.75" x14ac:dyDescent="0.25">
      <c r="A24" s="33">
        <v>10586</v>
      </c>
      <c r="B24" s="34" t="s">
        <v>45</v>
      </c>
      <c r="C24" s="35" t="s">
        <v>44</v>
      </c>
      <c r="D24" s="35" t="s">
        <v>35</v>
      </c>
      <c r="E24" s="34" t="s">
        <v>27</v>
      </c>
      <c r="F24" s="36">
        <v>30000</v>
      </c>
      <c r="G24" s="36">
        <v>10000</v>
      </c>
      <c r="H24" s="36">
        <f t="shared" si="0"/>
        <v>40000</v>
      </c>
      <c r="I24" s="37">
        <v>0</v>
      </c>
      <c r="J24" s="37">
        <v>0</v>
      </c>
      <c r="K24" s="37">
        <v>0</v>
      </c>
      <c r="L24" s="47" t="s">
        <v>43</v>
      </c>
    </row>
    <row r="25" spans="1:12" s="35" customFormat="1" ht="15.75" x14ac:dyDescent="0.25">
      <c r="A25" s="33">
        <v>9891</v>
      </c>
      <c r="B25" s="34" t="s">
        <v>42</v>
      </c>
      <c r="C25" s="35" t="s">
        <v>6</v>
      </c>
      <c r="D25" s="35" t="s">
        <v>1</v>
      </c>
      <c r="E25" s="34" t="s">
        <v>0</v>
      </c>
      <c r="F25" s="36">
        <v>25000</v>
      </c>
      <c r="G25" s="36">
        <v>8333</v>
      </c>
      <c r="H25" s="36">
        <f t="shared" si="0"/>
        <v>33333</v>
      </c>
      <c r="I25" s="37">
        <v>25000</v>
      </c>
      <c r="J25" s="37">
        <v>8333</v>
      </c>
      <c r="K25" s="37">
        <f>SUM(I25:J25)</f>
        <v>33333</v>
      </c>
      <c r="L25" s="47" t="s">
        <v>4</v>
      </c>
    </row>
    <row r="26" spans="1:12" s="35" customFormat="1" ht="15.75" x14ac:dyDescent="0.25">
      <c r="A26" s="33">
        <v>9915</v>
      </c>
      <c r="B26" s="34" t="s">
        <v>41</v>
      </c>
      <c r="C26" s="35" t="s">
        <v>6</v>
      </c>
      <c r="D26" s="35" t="s">
        <v>5</v>
      </c>
      <c r="E26" s="34" t="s">
        <v>0</v>
      </c>
      <c r="F26" s="36">
        <v>9084.07</v>
      </c>
      <c r="G26" s="36">
        <v>3400</v>
      </c>
      <c r="H26" s="36">
        <f t="shared" si="0"/>
        <v>12484.07</v>
      </c>
      <c r="I26" s="37">
        <v>9363</v>
      </c>
      <c r="J26" s="37">
        <v>3121</v>
      </c>
      <c r="K26" s="37">
        <f>SUM(I26:J26)</f>
        <v>12484</v>
      </c>
      <c r="L26" s="47" t="s">
        <v>87</v>
      </c>
    </row>
    <row r="27" spans="1:12" s="35" customFormat="1" ht="15.75" x14ac:dyDescent="0.25">
      <c r="A27" s="33">
        <v>10732</v>
      </c>
      <c r="B27" s="34" t="s">
        <v>40</v>
      </c>
      <c r="C27" s="35" t="s">
        <v>13</v>
      </c>
      <c r="D27" s="35" t="s">
        <v>13</v>
      </c>
      <c r="E27" s="34" t="s">
        <v>27</v>
      </c>
      <c r="F27" s="36">
        <v>93662.88</v>
      </c>
      <c r="G27" s="36">
        <v>31220.97</v>
      </c>
      <c r="H27" s="36">
        <f t="shared" si="0"/>
        <v>124883.85</v>
      </c>
      <c r="I27" s="37">
        <v>0</v>
      </c>
      <c r="J27" s="37">
        <v>0</v>
      </c>
      <c r="K27" s="37">
        <v>0</v>
      </c>
      <c r="L27" s="47" t="s">
        <v>88</v>
      </c>
    </row>
    <row r="28" spans="1:12" s="35" customFormat="1" ht="31.5" x14ac:dyDescent="0.25">
      <c r="A28" s="33">
        <v>10295</v>
      </c>
      <c r="B28" s="34" t="s">
        <v>39</v>
      </c>
      <c r="C28" s="35" t="s">
        <v>2</v>
      </c>
      <c r="D28" s="35" t="s">
        <v>1</v>
      </c>
      <c r="E28" s="34" t="s">
        <v>38</v>
      </c>
      <c r="F28" s="36">
        <v>27605.03</v>
      </c>
      <c r="G28" s="36">
        <v>9201.67</v>
      </c>
      <c r="H28" s="36">
        <f t="shared" si="0"/>
        <v>36806.699999999997</v>
      </c>
      <c r="I28" s="37">
        <v>0</v>
      </c>
      <c r="J28" s="37">
        <v>0</v>
      </c>
      <c r="K28" s="37">
        <f>SUM(I28:J28)</f>
        <v>0</v>
      </c>
      <c r="L28" s="47" t="s">
        <v>37</v>
      </c>
    </row>
    <row r="29" spans="1:12" s="35" customFormat="1" ht="15.75" x14ac:dyDescent="0.25">
      <c r="A29" s="33">
        <v>9481</v>
      </c>
      <c r="B29" s="34" t="s">
        <v>36</v>
      </c>
      <c r="C29" s="35" t="s">
        <v>6</v>
      </c>
      <c r="D29" s="35" t="s">
        <v>35</v>
      </c>
      <c r="E29" s="34" t="s">
        <v>34</v>
      </c>
      <c r="F29" s="36">
        <v>24088.32</v>
      </c>
      <c r="G29" s="36">
        <v>15247.67</v>
      </c>
      <c r="H29" s="36">
        <f t="shared" si="0"/>
        <v>39335.99</v>
      </c>
      <c r="I29" s="37">
        <v>25000</v>
      </c>
      <c r="J29" s="37">
        <v>8333</v>
      </c>
      <c r="K29" s="37">
        <f>SUM(I29:J29)</f>
        <v>33333</v>
      </c>
      <c r="L29" s="47" t="s">
        <v>85</v>
      </c>
    </row>
    <row r="30" spans="1:12" s="35" customFormat="1" ht="15.75" x14ac:dyDescent="0.25">
      <c r="A30" s="33">
        <v>9655</v>
      </c>
      <c r="B30" s="34" t="s">
        <v>33</v>
      </c>
      <c r="C30" s="35" t="s">
        <v>2</v>
      </c>
      <c r="D30" s="35" t="s">
        <v>1</v>
      </c>
      <c r="E30" s="34" t="s">
        <v>32</v>
      </c>
      <c r="F30" s="36">
        <v>75000</v>
      </c>
      <c r="G30" s="36">
        <v>25000</v>
      </c>
      <c r="H30" s="36">
        <f t="shared" si="0"/>
        <v>100000</v>
      </c>
      <c r="I30" s="37">
        <v>67661</v>
      </c>
      <c r="J30" s="37">
        <v>22554</v>
      </c>
      <c r="K30" s="37">
        <f>SUM(I30:J30)</f>
        <v>90215</v>
      </c>
      <c r="L30" s="47" t="s">
        <v>31</v>
      </c>
    </row>
    <row r="31" spans="1:12" s="35" customFormat="1" ht="15.75" x14ac:dyDescent="0.25">
      <c r="A31" s="33">
        <v>9394</v>
      </c>
      <c r="B31" s="34" t="s">
        <v>30</v>
      </c>
      <c r="C31" s="35" t="s">
        <v>29</v>
      </c>
      <c r="D31" s="35" t="s">
        <v>28</v>
      </c>
      <c r="E31" s="34" t="s">
        <v>27</v>
      </c>
      <c r="F31" s="36">
        <v>75000</v>
      </c>
      <c r="G31" s="36">
        <v>25000</v>
      </c>
      <c r="H31" s="36">
        <f t="shared" si="0"/>
        <v>100000</v>
      </c>
      <c r="I31" s="37">
        <v>0</v>
      </c>
      <c r="J31" s="37">
        <v>0</v>
      </c>
      <c r="K31" s="37">
        <v>0</v>
      </c>
      <c r="L31" s="47" t="s">
        <v>43</v>
      </c>
    </row>
    <row r="32" spans="1:12" s="39" customFormat="1" ht="15.75" x14ac:dyDescent="0.25">
      <c r="A32" s="33">
        <v>9167</v>
      </c>
      <c r="B32" s="34" t="s">
        <v>26</v>
      </c>
      <c r="C32" s="35" t="s">
        <v>2</v>
      </c>
      <c r="D32" s="35" t="s">
        <v>1</v>
      </c>
      <c r="E32" s="34" t="s">
        <v>18</v>
      </c>
      <c r="F32" s="36">
        <v>2737</v>
      </c>
      <c r="G32" s="36">
        <v>1413</v>
      </c>
      <c r="H32" s="36">
        <f t="shared" si="0"/>
        <v>4150</v>
      </c>
      <c r="I32" s="37">
        <v>0</v>
      </c>
      <c r="J32" s="37">
        <v>0</v>
      </c>
      <c r="K32" s="37">
        <v>0</v>
      </c>
      <c r="L32" s="47" t="s">
        <v>25</v>
      </c>
    </row>
    <row r="33" spans="1:13" s="39" customFormat="1" ht="15.75" x14ac:dyDescent="0.25">
      <c r="A33" s="33">
        <v>10652</v>
      </c>
      <c r="B33" s="34" t="s">
        <v>24</v>
      </c>
      <c r="C33" s="35" t="s">
        <v>6</v>
      </c>
      <c r="D33" s="35" t="s">
        <v>5</v>
      </c>
      <c r="E33" s="34" t="s">
        <v>0</v>
      </c>
      <c r="F33" s="36">
        <v>23175</v>
      </c>
      <c r="G33" s="36">
        <v>7725</v>
      </c>
      <c r="H33" s="36">
        <f t="shared" si="0"/>
        <v>30900</v>
      </c>
      <c r="I33" s="37">
        <v>23175</v>
      </c>
      <c r="J33" s="37">
        <v>7725</v>
      </c>
      <c r="K33" s="37">
        <v>30900</v>
      </c>
      <c r="L33" s="47" t="s">
        <v>4</v>
      </c>
      <c r="M33" s="40"/>
    </row>
    <row r="34" spans="1:13" s="39" customFormat="1" ht="15.75" x14ac:dyDescent="0.25">
      <c r="A34" s="33">
        <v>9049</v>
      </c>
      <c r="B34" s="34" t="s">
        <v>19</v>
      </c>
      <c r="C34" s="34" t="s">
        <v>23</v>
      </c>
      <c r="D34" s="35" t="s">
        <v>22</v>
      </c>
      <c r="E34" s="34" t="s">
        <v>21</v>
      </c>
      <c r="F34" s="36">
        <v>46976.25</v>
      </c>
      <c r="G34" s="36">
        <v>15658.75</v>
      </c>
      <c r="H34" s="36">
        <f t="shared" si="0"/>
        <v>62635</v>
      </c>
      <c r="I34" s="37">
        <v>46976</v>
      </c>
      <c r="J34" s="37">
        <v>15659</v>
      </c>
      <c r="K34" s="37">
        <f>SUM(I34:J34)</f>
        <v>62635</v>
      </c>
      <c r="L34" s="47" t="s">
        <v>4</v>
      </c>
    </row>
    <row r="35" spans="1:13" s="39" customFormat="1" ht="15.75" x14ac:dyDescent="0.25">
      <c r="A35" s="33">
        <v>9953</v>
      </c>
      <c r="B35" s="34" t="s">
        <v>19</v>
      </c>
      <c r="C35" s="35" t="s">
        <v>6</v>
      </c>
      <c r="D35" s="35" t="s">
        <v>5</v>
      </c>
      <c r="E35" s="34" t="s">
        <v>20</v>
      </c>
      <c r="F35" s="36">
        <v>22500</v>
      </c>
      <c r="G35" s="36">
        <v>7500</v>
      </c>
      <c r="H35" s="36">
        <f t="shared" si="0"/>
        <v>30000</v>
      </c>
      <c r="I35" s="37">
        <v>22500</v>
      </c>
      <c r="J35" s="37">
        <v>7500</v>
      </c>
      <c r="K35" s="37">
        <f>SUM(I35:J35)</f>
        <v>30000</v>
      </c>
      <c r="L35" s="47" t="s">
        <v>4</v>
      </c>
    </row>
    <row r="36" spans="1:13" s="39" customFormat="1" ht="15.75" x14ac:dyDescent="0.25">
      <c r="A36" s="33">
        <v>9184</v>
      </c>
      <c r="B36" s="34" t="s">
        <v>19</v>
      </c>
      <c r="C36" s="35" t="s">
        <v>2</v>
      </c>
      <c r="D36" s="35" t="s">
        <v>5</v>
      </c>
      <c r="E36" s="34" t="s">
        <v>18</v>
      </c>
      <c r="F36" s="36">
        <v>75000</v>
      </c>
      <c r="G36" s="36">
        <v>25000</v>
      </c>
      <c r="H36" s="36">
        <f t="shared" si="0"/>
        <v>100000</v>
      </c>
      <c r="I36" s="37">
        <v>56250</v>
      </c>
      <c r="J36" s="37">
        <v>18750</v>
      </c>
      <c r="K36" s="37">
        <f>SUM(I36:J36)</f>
        <v>75000</v>
      </c>
      <c r="L36" s="47" t="s">
        <v>86</v>
      </c>
    </row>
    <row r="37" spans="1:13" s="39" customFormat="1" ht="15.75" x14ac:dyDescent="0.25">
      <c r="A37" s="33">
        <v>10651</v>
      </c>
      <c r="B37" s="34" t="s">
        <v>17</v>
      </c>
      <c r="C37" s="35" t="s">
        <v>2</v>
      </c>
      <c r="D37" s="35" t="s">
        <v>1</v>
      </c>
      <c r="E37" s="34" t="s">
        <v>0</v>
      </c>
      <c r="F37" s="36">
        <v>25000</v>
      </c>
      <c r="G37" s="36">
        <v>41000</v>
      </c>
      <c r="H37" s="36">
        <f t="shared" si="0"/>
        <v>66000</v>
      </c>
      <c r="I37" s="37">
        <v>0</v>
      </c>
      <c r="J37" s="37">
        <v>0</v>
      </c>
      <c r="K37" s="37">
        <v>0</v>
      </c>
      <c r="L37" s="47" t="s">
        <v>43</v>
      </c>
    </row>
    <row r="38" spans="1:13" s="39" customFormat="1" ht="15.75" x14ac:dyDescent="0.25">
      <c r="A38" s="33">
        <v>9751</v>
      </c>
      <c r="B38" s="34" t="s">
        <v>14</v>
      </c>
      <c r="C38" s="35" t="s">
        <v>13</v>
      </c>
      <c r="D38" s="35" t="s">
        <v>13</v>
      </c>
      <c r="E38" s="34" t="s">
        <v>16</v>
      </c>
      <c r="F38" s="36">
        <v>75000</v>
      </c>
      <c r="G38" s="36">
        <v>25000</v>
      </c>
      <c r="H38" s="36">
        <f t="shared" si="0"/>
        <v>100000</v>
      </c>
      <c r="I38" s="37">
        <v>0</v>
      </c>
      <c r="J38" s="37">
        <v>0</v>
      </c>
      <c r="K38" s="37">
        <v>0</v>
      </c>
      <c r="L38" s="47" t="s">
        <v>15</v>
      </c>
    </row>
    <row r="39" spans="1:13" s="35" customFormat="1" ht="15.75" x14ac:dyDescent="0.25">
      <c r="A39" s="33">
        <v>9055</v>
      </c>
      <c r="B39" s="34" t="s">
        <v>14</v>
      </c>
      <c r="C39" s="35" t="s">
        <v>6</v>
      </c>
      <c r="D39" s="35" t="s">
        <v>13</v>
      </c>
      <c r="E39" s="34" t="s">
        <v>12</v>
      </c>
      <c r="F39" s="36">
        <v>75000</v>
      </c>
      <c r="G39" s="36">
        <v>25000</v>
      </c>
      <c r="H39" s="36">
        <f t="shared" si="0"/>
        <v>100000</v>
      </c>
      <c r="I39" s="37">
        <v>75000</v>
      </c>
      <c r="J39" s="37">
        <v>25000</v>
      </c>
      <c r="K39" s="37">
        <f>SUM(I39:J39)</f>
        <v>100000</v>
      </c>
      <c r="L39" s="47" t="s">
        <v>4</v>
      </c>
    </row>
    <row r="40" spans="1:13" s="35" customFormat="1" ht="15.75" x14ac:dyDescent="0.25">
      <c r="A40" s="33">
        <v>3732</v>
      </c>
      <c r="B40" s="34" t="s">
        <v>10</v>
      </c>
      <c r="C40" s="35" t="s">
        <v>2</v>
      </c>
      <c r="D40" s="35" t="s">
        <v>1</v>
      </c>
      <c r="E40" s="34" t="s">
        <v>11</v>
      </c>
      <c r="F40" s="36">
        <v>15000</v>
      </c>
      <c r="G40" s="36">
        <v>3750</v>
      </c>
      <c r="H40" s="36">
        <f t="shared" si="0"/>
        <v>18750</v>
      </c>
      <c r="I40" s="37">
        <v>14063</v>
      </c>
      <c r="J40" s="37">
        <v>4688</v>
      </c>
      <c r="K40" s="37">
        <f>SUM(I40:J40)</f>
        <v>18751</v>
      </c>
      <c r="L40" s="47" t="s">
        <v>4</v>
      </c>
    </row>
    <row r="41" spans="1:13" s="35" customFormat="1" ht="31.5" x14ac:dyDescent="0.25">
      <c r="A41" s="33">
        <v>10708</v>
      </c>
      <c r="B41" s="34" t="s">
        <v>10</v>
      </c>
      <c r="C41" s="35" t="s">
        <v>9</v>
      </c>
      <c r="D41" s="35" t="s">
        <v>1</v>
      </c>
      <c r="E41" s="34" t="s">
        <v>8</v>
      </c>
      <c r="F41" s="36">
        <v>100000</v>
      </c>
      <c r="G41" s="36">
        <v>180500</v>
      </c>
      <c r="H41" s="36">
        <f t="shared" si="0"/>
        <v>280500</v>
      </c>
      <c r="I41" s="37">
        <v>88912</v>
      </c>
      <c r="J41" s="37">
        <v>22228</v>
      </c>
      <c r="K41" s="37">
        <f>SUM(I41:J41)</f>
        <v>111140</v>
      </c>
      <c r="L41" s="47" t="s">
        <v>86</v>
      </c>
    </row>
    <row r="42" spans="1:13" s="35" customFormat="1" ht="15.75" x14ac:dyDescent="0.25">
      <c r="A42" s="33">
        <v>10654</v>
      </c>
      <c r="B42" s="34" t="s">
        <v>7</v>
      </c>
      <c r="C42" s="35" t="s">
        <v>6</v>
      </c>
      <c r="D42" s="35" t="s">
        <v>5</v>
      </c>
      <c r="E42" s="34" t="s">
        <v>0</v>
      </c>
      <c r="F42" s="36">
        <v>25000</v>
      </c>
      <c r="G42" s="36">
        <v>8333.25</v>
      </c>
      <c r="H42" s="36">
        <f t="shared" si="0"/>
        <v>33333.25</v>
      </c>
      <c r="I42" s="37">
        <v>25000</v>
      </c>
      <c r="J42" s="37">
        <v>8333</v>
      </c>
      <c r="K42" s="37">
        <f>SUM(I42:J42)</f>
        <v>33333</v>
      </c>
      <c r="L42" s="47" t="s">
        <v>4</v>
      </c>
    </row>
    <row r="43" spans="1:13" s="35" customFormat="1" ht="15.75" x14ac:dyDescent="0.25">
      <c r="A43" s="33">
        <v>9346</v>
      </c>
      <c r="B43" s="34" t="s">
        <v>3</v>
      </c>
      <c r="C43" s="35" t="s">
        <v>2</v>
      </c>
      <c r="D43" s="35" t="s">
        <v>1</v>
      </c>
      <c r="E43" s="34" t="s">
        <v>0</v>
      </c>
      <c r="F43" s="36">
        <v>24999.75</v>
      </c>
      <c r="G43" s="36">
        <v>8333.35</v>
      </c>
      <c r="H43" s="36">
        <f t="shared" si="0"/>
        <v>33333.1</v>
      </c>
      <c r="I43" s="37">
        <v>25000</v>
      </c>
      <c r="J43" s="37"/>
      <c r="K43" s="37">
        <f>SUM(I43:J43)</f>
        <v>25000</v>
      </c>
      <c r="L43" s="47" t="s">
        <v>89</v>
      </c>
    </row>
    <row r="44" spans="1:13" s="41" customFormat="1" ht="16.5" thickBot="1" x14ac:dyDescent="0.3">
      <c r="C44" s="42"/>
      <c r="D44" s="42"/>
      <c r="E44" s="43"/>
      <c r="F44" s="43"/>
      <c r="G44" s="44"/>
      <c r="H44" s="42"/>
      <c r="I44" s="45"/>
      <c r="J44" s="45"/>
      <c r="K44" s="45"/>
      <c r="L44" s="42"/>
    </row>
    <row r="45" spans="1:13" s="22" customFormat="1" ht="16.5" thickTop="1" x14ac:dyDescent="0.25">
      <c r="B45" s="23" t="s">
        <v>92</v>
      </c>
      <c r="C45" s="24"/>
      <c r="D45" s="24"/>
      <c r="E45" s="25"/>
      <c r="F45" s="25">
        <f>SUM(F6:F44)</f>
        <v>1688255.5499999998</v>
      </c>
      <c r="G45" s="25">
        <f t="shared" ref="G45:K45" si="2">SUM(G6:G44)</f>
        <v>764621.6399999999</v>
      </c>
      <c r="H45" s="25">
        <f t="shared" si="2"/>
        <v>2452877.19</v>
      </c>
      <c r="I45" s="26">
        <f t="shared" si="2"/>
        <v>967525</v>
      </c>
      <c r="J45" s="26">
        <f t="shared" si="2"/>
        <v>307049</v>
      </c>
      <c r="K45" s="26">
        <f t="shared" si="2"/>
        <v>1274574</v>
      </c>
      <c r="L45" s="27"/>
    </row>
    <row r="46" spans="1:13" x14ac:dyDescent="0.2">
      <c r="B46" s="2"/>
      <c r="C46" s="3"/>
      <c r="D46" s="3"/>
      <c r="E46" s="4"/>
      <c r="G46" s="1"/>
      <c r="H46" s="3"/>
      <c r="I46" s="3"/>
      <c r="J46" s="3"/>
      <c r="K46" s="3"/>
      <c r="L46" s="3"/>
    </row>
    <row r="47" spans="1:13" x14ac:dyDescent="0.2">
      <c r="B47" s="2"/>
      <c r="C47" s="20"/>
      <c r="D47" s="3"/>
      <c r="E47" s="4"/>
      <c r="G47" s="1"/>
      <c r="H47" s="3"/>
      <c r="I47" s="3"/>
      <c r="J47" s="3"/>
      <c r="K47" s="3"/>
      <c r="L47" s="3"/>
    </row>
    <row r="48" spans="1:13" x14ac:dyDescent="0.2">
      <c r="B48" s="2"/>
      <c r="C48" s="3"/>
      <c r="D48" s="3"/>
      <c r="E48" s="4"/>
      <c r="G48" s="1"/>
      <c r="H48" s="3"/>
      <c r="I48" s="3"/>
      <c r="J48" s="3"/>
      <c r="K48" s="3"/>
      <c r="L48" s="3"/>
    </row>
    <row r="49" spans="2:12" x14ac:dyDescent="0.2">
      <c r="B49" s="2"/>
      <c r="C49" s="3"/>
      <c r="D49" s="3"/>
      <c r="E49" s="4"/>
      <c r="G49" s="1"/>
      <c r="H49" s="3"/>
      <c r="I49" s="3"/>
      <c r="J49" s="3"/>
      <c r="K49" s="3"/>
      <c r="L49" s="3"/>
    </row>
    <row r="50" spans="2:12" x14ac:dyDescent="0.2">
      <c r="B50" s="2"/>
      <c r="C50" s="3"/>
      <c r="D50" s="3"/>
      <c r="E50" s="4"/>
      <c r="G50" s="1"/>
      <c r="H50" s="3"/>
      <c r="I50" s="3"/>
      <c r="J50" s="3"/>
      <c r="K50" s="3"/>
      <c r="L50" s="3"/>
    </row>
    <row r="51" spans="2:12" x14ac:dyDescent="0.2">
      <c r="B51" s="2"/>
      <c r="C51" s="3"/>
      <c r="D51" s="3"/>
      <c r="E51" s="4"/>
      <c r="G51" s="1"/>
      <c r="H51" s="3"/>
      <c r="I51" s="3"/>
      <c r="J51" s="3"/>
      <c r="K51" s="3"/>
      <c r="L51" s="3"/>
    </row>
    <row r="52" spans="2:12" x14ac:dyDescent="0.2">
      <c r="B52" s="2"/>
      <c r="C52" s="3"/>
      <c r="D52" s="3"/>
      <c r="E52" s="4"/>
      <c r="G52" s="1"/>
      <c r="H52" s="3"/>
      <c r="I52" s="3"/>
      <c r="J52" s="3"/>
      <c r="K52" s="3"/>
      <c r="L52" s="3"/>
    </row>
    <row r="53" spans="2:12" x14ac:dyDescent="0.2">
      <c r="B53" s="2"/>
      <c r="C53" s="3"/>
      <c r="D53" s="3"/>
      <c r="E53" s="4"/>
      <c r="G53" s="1"/>
      <c r="H53" s="3"/>
      <c r="I53" s="3"/>
      <c r="J53" s="3"/>
      <c r="K53" s="3"/>
      <c r="L53" s="3"/>
    </row>
    <row r="54" spans="2:12" x14ac:dyDescent="0.2">
      <c r="B54" s="2"/>
      <c r="C54" s="3"/>
      <c r="D54" s="3"/>
      <c r="E54" s="4"/>
      <c r="G54" s="1"/>
      <c r="H54" s="3"/>
      <c r="I54" s="3"/>
      <c r="J54" s="3"/>
      <c r="K54" s="3"/>
      <c r="L54" s="3"/>
    </row>
    <row r="55" spans="2:12" x14ac:dyDescent="0.2">
      <c r="B55" s="2"/>
      <c r="C55" s="3"/>
      <c r="D55" s="3"/>
      <c r="E55" s="4"/>
      <c r="G55" s="1"/>
      <c r="H55" s="3"/>
      <c r="I55" s="3"/>
      <c r="J55" s="3"/>
      <c r="K55" s="3"/>
      <c r="L55" s="3"/>
    </row>
    <row r="56" spans="2:12" x14ac:dyDescent="0.2">
      <c r="B56" s="2"/>
      <c r="C56" s="3"/>
      <c r="D56" s="3"/>
      <c r="E56" s="4"/>
      <c r="G56" s="1"/>
      <c r="H56" s="3"/>
      <c r="I56" s="3"/>
      <c r="J56" s="3"/>
      <c r="K56" s="3"/>
      <c r="L56" s="3"/>
    </row>
    <row r="57" spans="2:12" x14ac:dyDescent="0.2">
      <c r="B57" s="2"/>
      <c r="C57" s="3"/>
      <c r="D57" s="3"/>
      <c r="E57" s="4"/>
      <c r="G57" s="1"/>
      <c r="H57" s="3"/>
      <c r="I57" s="3"/>
      <c r="J57" s="3"/>
      <c r="K57" s="3"/>
      <c r="L57" s="3"/>
    </row>
    <row r="58" spans="2:12" x14ac:dyDescent="0.2">
      <c r="B58" s="2"/>
      <c r="C58" s="3"/>
      <c r="D58" s="3"/>
      <c r="E58" s="4"/>
      <c r="G58" s="1"/>
      <c r="H58" s="3"/>
      <c r="I58" s="3"/>
      <c r="J58" s="3"/>
      <c r="K58" s="3"/>
      <c r="L58" s="3"/>
    </row>
    <row r="59" spans="2:12" x14ac:dyDescent="0.2">
      <c r="B59" s="2"/>
      <c r="C59" s="3"/>
      <c r="D59" s="3"/>
      <c r="E59" s="4"/>
      <c r="G59" s="1"/>
      <c r="H59" s="3"/>
      <c r="I59" s="3"/>
      <c r="J59" s="3"/>
      <c r="K59" s="3"/>
      <c r="L59" s="3"/>
    </row>
    <row r="60" spans="2:12" x14ac:dyDescent="0.2">
      <c r="B60" s="2"/>
      <c r="C60" s="3"/>
      <c r="D60" s="3"/>
      <c r="E60" s="4"/>
      <c r="G60" s="1"/>
      <c r="H60" s="3"/>
      <c r="I60" s="3"/>
      <c r="J60" s="3"/>
      <c r="K60" s="3"/>
      <c r="L60" s="3"/>
    </row>
    <row r="61" spans="2:12" x14ac:dyDescent="0.2">
      <c r="B61" s="2"/>
      <c r="C61" s="3"/>
      <c r="D61" s="3"/>
      <c r="E61" s="4"/>
      <c r="G61" s="1"/>
      <c r="H61" s="3"/>
      <c r="I61" s="3"/>
      <c r="J61" s="3"/>
      <c r="K61" s="3"/>
      <c r="L61" s="3"/>
    </row>
    <row r="62" spans="2:12" x14ac:dyDescent="0.2">
      <c r="B62" s="2"/>
      <c r="C62" s="3"/>
      <c r="D62" s="3"/>
      <c r="E62" s="4"/>
      <c r="G62" s="1"/>
      <c r="H62" s="3"/>
      <c r="I62" s="3"/>
      <c r="J62" s="3"/>
      <c r="K62" s="3"/>
      <c r="L62" s="3"/>
    </row>
    <row r="63" spans="2:12" x14ac:dyDescent="0.2">
      <c r="B63" s="2"/>
      <c r="C63" s="3"/>
      <c r="D63" s="3"/>
      <c r="E63" s="4"/>
      <c r="G63" s="1"/>
      <c r="H63" s="3"/>
      <c r="I63" s="3"/>
      <c r="J63" s="3"/>
      <c r="K63" s="3"/>
      <c r="L63" s="3"/>
    </row>
    <row r="64" spans="2:12" x14ac:dyDescent="0.2">
      <c r="B64" s="2"/>
      <c r="C64" s="3"/>
      <c r="D64" s="3"/>
      <c r="E64" s="4"/>
      <c r="G64" s="1"/>
      <c r="H64" s="3"/>
      <c r="I64" s="3"/>
      <c r="J64" s="3"/>
      <c r="K64" s="3"/>
      <c r="L64" s="3"/>
    </row>
    <row r="65" spans="2:12" x14ac:dyDescent="0.2">
      <c r="B65" s="2"/>
      <c r="C65" s="3"/>
      <c r="D65" s="3"/>
      <c r="E65" s="4"/>
      <c r="G65" s="1"/>
      <c r="H65" s="3"/>
      <c r="I65" s="3"/>
      <c r="J65" s="3"/>
      <c r="K65" s="3"/>
      <c r="L65" s="3"/>
    </row>
    <row r="66" spans="2:12" x14ac:dyDescent="0.2">
      <c r="B66" s="2"/>
      <c r="C66" s="3"/>
      <c r="D66" s="3"/>
      <c r="E66" s="4"/>
      <c r="G66" s="1"/>
      <c r="H66" s="3"/>
      <c r="I66" s="3"/>
      <c r="J66" s="3"/>
      <c r="K66" s="3"/>
      <c r="L66" s="3"/>
    </row>
    <row r="67" spans="2:12" x14ac:dyDescent="0.2">
      <c r="B67" s="2"/>
      <c r="C67" s="3"/>
      <c r="D67" s="3"/>
      <c r="E67" s="4"/>
      <c r="G67" s="1"/>
      <c r="H67" s="3"/>
      <c r="I67" s="3"/>
      <c r="J67" s="3"/>
      <c r="K67" s="3"/>
      <c r="L67" s="3"/>
    </row>
    <row r="68" spans="2:12" x14ac:dyDescent="0.2">
      <c r="B68" s="2"/>
      <c r="C68" s="3"/>
      <c r="D68" s="3"/>
      <c r="E68" s="4"/>
      <c r="G68" s="1"/>
      <c r="H68" s="3"/>
      <c r="I68" s="3"/>
      <c r="J68" s="3"/>
      <c r="K68" s="3"/>
      <c r="L68" s="3"/>
    </row>
    <row r="69" spans="2:12" x14ac:dyDescent="0.2">
      <c r="B69" s="2"/>
      <c r="C69" s="3"/>
      <c r="D69" s="3"/>
      <c r="E69" s="4"/>
      <c r="G69" s="1"/>
      <c r="H69" s="3"/>
      <c r="I69" s="3"/>
      <c r="J69" s="3"/>
      <c r="K69" s="3"/>
      <c r="L69" s="3"/>
    </row>
  </sheetData>
  <mergeCells count="2">
    <mergeCell ref="A1:E1"/>
    <mergeCell ref="A2:B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Apps- Public Based Progs 18 mth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2021-11-23T17:44:52Z</dcterms:created>
  <dcterms:modified xsi:type="dcterms:W3CDTF">2021-11-30T17:44:01Z</dcterms:modified>
</cp:coreProperties>
</file>