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Z:\working\"/>
    </mc:Choice>
  </mc:AlternateContent>
  <bookViews>
    <workbookView xWindow="0" yWindow="0" windowWidth="28800" windowHeight="14100" tabRatio="500"/>
  </bookViews>
  <sheets>
    <sheet name="Sheet1" sheetId="1" r:id="rId1"/>
  </sheets>
  <definedNames>
    <definedName name="_xlnm.Print_Area" localSheetId="0">Sheet1!$A$1:$E$39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8" i="1" l="1"/>
  <c r="D14" i="1"/>
  <c r="D31" i="1" l="1"/>
  <c r="D29" i="1" l="1"/>
  <c r="D9" i="1"/>
  <c r="D17" i="1"/>
  <c r="D22" i="1"/>
  <c r="D32" i="1"/>
  <c r="D23" i="1"/>
  <c r="D11" i="1"/>
  <c r="D20" i="1"/>
  <c r="D25" i="1"/>
  <c r="D10" i="1"/>
  <c r="D12" i="1"/>
  <c r="D13" i="1"/>
  <c r="D15" i="1"/>
  <c r="D16" i="1"/>
  <c r="D21" i="1"/>
  <c r="D26" i="1"/>
  <c r="D27" i="1"/>
  <c r="D28" i="1"/>
  <c r="D30" i="1"/>
  <c r="E34" i="1" l="1"/>
  <c r="E35" i="1" s="1"/>
</calcChain>
</file>

<file path=xl/sharedStrings.xml><?xml version="1.0" encoding="utf-8"?>
<sst xmlns="http://schemas.openxmlformats.org/spreadsheetml/2006/main" count="52" uniqueCount="49">
  <si>
    <t xml:space="preserve">Risk Factor </t>
  </si>
  <si>
    <t>Risk Score and Weight</t>
  </si>
  <si>
    <t xml:space="preserve">Award Amount </t>
  </si>
  <si>
    <t>Less than $100,000 (0)</t>
  </si>
  <si>
    <t xml:space="preserve">Financial Reporting </t>
  </si>
  <si>
    <t>New grantee (6)</t>
  </si>
  <si>
    <t xml:space="preserve">Progress Reporting </t>
  </si>
  <si>
    <t>No late reports (0)</t>
  </si>
  <si>
    <t>Financial Risk Factors</t>
  </si>
  <si>
    <t>Programmaic Risk Factors</t>
  </si>
  <si>
    <t>More than 3 Years (0)</t>
  </si>
  <si>
    <t>1 late report  (1)</t>
  </si>
  <si>
    <t>3 or more years ago (3)</t>
  </si>
  <si>
    <t>Documented Concerns to Increase Risk Level</t>
  </si>
  <si>
    <t>Risk Level</t>
  </si>
  <si>
    <t>Adjusted Risk Level</t>
  </si>
  <si>
    <t>Mark</t>
  </si>
  <si>
    <t>Risk Score</t>
  </si>
  <si>
    <t>Audit Opinion</t>
  </si>
  <si>
    <t>Yes (0)</t>
  </si>
  <si>
    <t xml:space="preserve"> Score </t>
  </si>
  <si>
    <t>DCJS Grant Experience</t>
  </si>
  <si>
    <t>Date:</t>
  </si>
  <si>
    <t>Grantee Name:</t>
  </si>
  <si>
    <t>Grant Program:</t>
  </si>
  <si>
    <t xml:space="preserve">Less than 3 years ago (0) </t>
  </si>
  <si>
    <t>2 or more reports late (3)</t>
  </si>
  <si>
    <t>Medium: 7 to 13</t>
  </si>
  <si>
    <t>Score Key</t>
  </si>
  <si>
    <t>$100,000 to $300,000 (2)</t>
  </si>
  <si>
    <t>More than $300,000 (4)</t>
  </si>
  <si>
    <t>No Turnover of Key Staff (0)</t>
  </si>
  <si>
    <t xml:space="preserve">Received a Site Visit </t>
  </si>
  <si>
    <t xml:space="preserve">(A grantee's risk level may be adjusted to a higher level based on additional information that DCJS is aware of, including results of other grant monitoring from partner agencies, financial instability, results from previous site visits, recurring or unresolved issues, concerns about internal control, and financial management issues.  These concerns should be documented in this box and the risk level will be adjusted to a higher level)   </t>
  </si>
  <si>
    <t xml:space="preserve">DCJS Grant Monitoring Risk Assessment </t>
  </si>
  <si>
    <t xml:space="preserve">Less than 3 years (2) </t>
  </si>
  <si>
    <t>Low: 1 to 6</t>
  </si>
  <si>
    <t xml:space="preserve">High: 14 or greater </t>
  </si>
  <si>
    <t>Key Staff Turnover</t>
  </si>
  <si>
    <t>Grantee Monitoring Risk Assessment Form (5.2019)</t>
  </si>
  <si>
    <t xml:space="preserve">Turnover of Face Sheet positions in last 12 months (2) </t>
  </si>
  <si>
    <r>
      <rPr>
        <strike/>
        <sz val="12"/>
        <color theme="1"/>
        <rFont val="Calibri"/>
        <family val="2"/>
        <scheme val="minor"/>
      </rPr>
      <t>Single-</t>
    </r>
    <r>
      <rPr>
        <sz val="12"/>
        <color theme="1"/>
        <rFont val="Calibri"/>
        <family val="2"/>
        <scheme val="minor"/>
      </rPr>
      <t xml:space="preserve">Audit  </t>
    </r>
  </si>
  <si>
    <t>Audit with findings potentially affecting DCJS award(s)(4)</t>
  </si>
  <si>
    <t>Audit with findings not affecting DCJS award(s)(1)</t>
  </si>
  <si>
    <t>Adverse or Disclaimer of Audit Opinion (12)</t>
  </si>
  <si>
    <r>
      <rPr>
        <sz val="12"/>
        <color theme="1"/>
        <rFont val="Calibri"/>
        <family val="2"/>
        <scheme val="minor"/>
      </rPr>
      <t>Single Audit with Unmodified Audit Opinion of DCJS Program (0)</t>
    </r>
  </si>
  <si>
    <r>
      <t xml:space="preserve">No </t>
    </r>
    <r>
      <rPr>
        <sz val="12"/>
        <color theme="1"/>
        <rFont val="Calibri"/>
        <family val="2"/>
        <scheme val="minor"/>
      </rPr>
      <t>Single Audit AND Federal award expenditures Greater than $750,000 (7 )</t>
    </r>
  </si>
  <si>
    <r>
      <t xml:space="preserve">No Audit </t>
    </r>
    <r>
      <rPr>
        <sz val="12"/>
        <color theme="1"/>
        <rFont val="Calibri"/>
        <family val="2"/>
        <scheme val="minor"/>
      </rPr>
      <t>or Review AND Federal award expenditures Less than $750,000 (5)</t>
    </r>
  </si>
  <si>
    <r>
      <t>Unmodified Audit Opinion of non-DCJS Program with no findings (</t>
    </r>
    <r>
      <rPr>
        <sz val="12"/>
        <color theme="1"/>
        <rFont val="Calibri"/>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</si>
</sst>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i/>
      <sz val="12"/>
      <color theme="1"/>
      <name val="Calibri"/>
      <family val="2"/>
      <scheme val="minor"/>
    </font>
    <font>
      <i/>
      <sz val="10"/>
      <color theme="1"/>
      <name val="Calibri"/>
      <family val="2"/>
      <scheme val="minor"/>
    </font>
    <font>
      <sz val="10"/>
      <color theme="1"/>
      <name val="Calibri"/>
      <family val="2"/>
      <scheme val="minor"/>
    </font>
    <font>
      <strike/>
      <sz val="12"/>
      <color theme="1"/>
      <name val="Calibri"/>
      <family val="2"/>
      <scheme val="minor"/>
    </font>
    <font>
      <b/>
      <i/>
      <sz val="10"/>
      <color theme="1"/>
      <name val="Calibri"/>
      <family val="2"/>
      <scheme val="minor"/>
    </font>
    <font>
      <sz val="12"/>
      <color theme="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applyAlignment="1">
      <alignment horizontal="right" vertical="top"/>
    </xf>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0" borderId="1" xfId="0" applyFont="1" applyFill="1" applyBorder="1" applyAlignment="1"/>
    <xf numFmtId="0" fontId="0" fillId="0" borderId="1" xfId="0" applyFill="1" applyBorder="1"/>
    <xf numFmtId="0" fontId="1" fillId="0" borderId="1" xfId="0" applyFont="1" applyFill="1" applyBorder="1"/>
    <xf numFmtId="0" fontId="0" fillId="0" borderId="0" xfId="0" applyFill="1" applyAlignment="1">
      <alignment horizontal="center"/>
    </xf>
    <xf numFmtId="0" fontId="0" fillId="0" borderId="0" xfId="0" applyFill="1" applyBorder="1"/>
    <xf numFmtId="0" fontId="0" fillId="0" borderId="0" xfId="0" applyFill="1" applyBorder="1" applyAlignment="1">
      <alignment horizontal="right"/>
    </xf>
    <xf numFmtId="0" fontId="1" fillId="0" borderId="4" xfId="0" applyFont="1" applyFill="1" applyBorder="1" applyAlignment="1">
      <alignment horizontal="center" vertical="top"/>
    </xf>
    <xf numFmtId="0" fontId="1" fillId="0" borderId="3" xfId="0" applyFont="1" applyFill="1" applyBorder="1" applyAlignment="1">
      <alignment horizontal="center"/>
    </xf>
    <xf numFmtId="0" fontId="0" fillId="0" borderId="5" xfId="0" applyFill="1" applyBorder="1"/>
    <xf numFmtId="0" fontId="0" fillId="0" borderId="7" xfId="0" applyFill="1" applyBorder="1"/>
    <xf numFmtId="0" fontId="0" fillId="0" borderId="7" xfId="0" applyFill="1" applyBorder="1" applyAlignment="1">
      <alignment horizontal="right"/>
    </xf>
    <xf numFmtId="0" fontId="0" fillId="0" borderId="5" xfId="0" applyFill="1" applyBorder="1" applyAlignment="1">
      <alignment horizontal="left"/>
    </xf>
    <xf numFmtId="0" fontId="5" fillId="0" borderId="1" xfId="0" applyFont="1" applyFill="1" applyBorder="1" applyAlignment="1"/>
    <xf numFmtId="0" fontId="0" fillId="0" borderId="7" xfId="0" applyFill="1" applyBorder="1" applyAlignment="1">
      <alignment horizontal="center"/>
    </xf>
    <xf numFmtId="0" fontId="0" fillId="0" borderId="0" xfId="0" applyFill="1" applyBorder="1" applyAlignment="1">
      <alignment wrapText="1"/>
    </xf>
    <xf numFmtId="0" fontId="0" fillId="0" borderId="7" xfId="0"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xf numFmtId="0" fontId="0" fillId="0" borderId="8" xfId="0" applyFill="1" applyBorder="1"/>
    <xf numFmtId="0" fontId="0" fillId="0" borderId="8"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wrapText="1"/>
    </xf>
    <xf numFmtId="0" fontId="0" fillId="0" borderId="0" xfId="0" applyFill="1" applyBorder="1" applyAlignment="1">
      <alignment horizontal="right"/>
    </xf>
    <xf numFmtId="0" fontId="0" fillId="0" borderId="0" xfId="0" applyFill="1" applyAlignment="1">
      <alignment horizontal="left"/>
    </xf>
    <xf numFmtId="0" fontId="9" fillId="0" borderId="0" xfId="0" applyFont="1" applyFill="1" applyBorder="1" applyAlignment="1"/>
    <xf numFmtId="0" fontId="9" fillId="0" borderId="0" xfId="0" applyFont="1" applyFill="1" applyBorder="1" applyAlignment="1">
      <alignment vertical="center"/>
    </xf>
    <xf numFmtId="0" fontId="0" fillId="0" borderId="0" xfId="0" applyFont="1" applyFill="1" applyBorder="1"/>
    <xf numFmtId="0" fontId="7" fillId="0" borderId="0" xfId="0" applyFont="1" applyAlignment="1">
      <alignment horizontal="right" wrapText="1"/>
    </xf>
    <xf numFmtId="0" fontId="5" fillId="0" borderId="1" xfId="0" applyFont="1" applyFill="1" applyBorder="1" applyAlignment="1">
      <alignment horizontal="left"/>
    </xf>
    <xf numFmtId="0" fontId="4" fillId="0" borderId="0" xfId="0" applyFont="1" applyAlignment="1">
      <alignment horizontal="left"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xf>
    <xf numFmtId="0" fontId="0" fillId="0" borderId="1" xfId="0" applyFill="1" applyBorder="1" applyAlignment="1">
      <alignment horizontal="right"/>
    </xf>
    <xf numFmtId="0" fontId="0" fillId="0" borderId="2" xfId="0" applyFill="1" applyBorder="1" applyAlignment="1">
      <alignment horizontal="right"/>
    </xf>
    <xf numFmtId="0" fontId="0" fillId="0" borderId="0" xfId="0" applyFill="1" applyBorder="1" applyAlignment="1">
      <alignment horizontal="right"/>
    </xf>
    <xf numFmtId="0" fontId="0" fillId="0" borderId="7" xfId="0" applyFill="1" applyBorder="1" applyAlignment="1">
      <alignment horizontal="right"/>
    </xf>
    <xf numFmtId="0" fontId="0" fillId="0" borderId="8" xfId="0" applyFill="1" applyBorder="1" applyAlignment="1">
      <alignment horizontal="right"/>
    </xf>
    <xf numFmtId="0" fontId="1" fillId="0" borderId="1" xfId="0" applyFont="1" applyFill="1" applyBorder="1" applyAlignment="1">
      <alignment horizontal="right"/>
    </xf>
    <xf numFmtId="0" fontId="0" fillId="0" borderId="6" xfId="0" applyFill="1" applyBorder="1" applyAlignment="1">
      <alignment horizontal="center" vertical="top"/>
    </xf>
    <xf numFmtId="0" fontId="1" fillId="0" borderId="4" xfId="0" applyFont="1" applyFill="1" applyBorder="1" applyAlignment="1">
      <alignment horizontal="left"/>
    </xf>
    <xf numFmtId="0" fontId="1" fillId="0" borderId="3" xfId="0" applyFont="1" applyFill="1" applyBorder="1" applyAlignment="1">
      <alignment horizontal="left" vertical="center"/>
    </xf>
    <xf numFmtId="0" fontId="0" fillId="0" borderId="8" xfId="0" applyFont="1" applyFill="1" applyBorder="1"/>
    <xf numFmtId="0" fontId="0" fillId="0" borderId="7" xfId="0" applyFont="1" applyFill="1" applyBorder="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76200</xdr:rowOff>
    </xdr:from>
    <xdr:to>
      <xdr:col>1</xdr:col>
      <xdr:colOff>38100</xdr:colOff>
      <xdr:row>0</xdr:row>
      <xdr:rowOff>767451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76200"/>
          <a:ext cx="685800" cy="691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Layout" zoomScaleNormal="100" workbookViewId="0">
      <selection activeCell="D8" sqref="D8:E8"/>
    </sheetView>
  </sheetViews>
  <sheetFormatPr defaultColWidth="11" defaultRowHeight="15.75" x14ac:dyDescent="0.25"/>
  <cols>
    <col min="1" max="1" width="17.625" customWidth="1"/>
    <col min="2" max="2" width="49" bestFit="1" customWidth="1"/>
    <col min="3" max="3" width="18.25" customWidth="1"/>
    <col min="4" max="4" width="4.375" customWidth="1"/>
    <col min="5" max="5" width="8" bestFit="1" customWidth="1"/>
    <col min="6" max="6" width="3.25" customWidth="1"/>
  </cols>
  <sheetData>
    <row r="1" spans="1:6" ht="64.5" customHeight="1" x14ac:dyDescent="0.25">
      <c r="B1" s="36" t="s">
        <v>34</v>
      </c>
      <c r="C1" s="36"/>
      <c r="D1" s="36"/>
      <c r="E1" s="36"/>
    </row>
    <row r="2" spans="1:6" x14ac:dyDescent="0.25">
      <c r="A2" s="20" t="s">
        <v>23</v>
      </c>
      <c r="B2" s="14"/>
      <c r="C2" s="15" t="s">
        <v>22</v>
      </c>
      <c r="D2" s="14"/>
      <c r="E2" s="14"/>
      <c r="F2" s="2"/>
    </row>
    <row r="3" spans="1:6" x14ac:dyDescent="0.25">
      <c r="A3" s="16" t="s">
        <v>24</v>
      </c>
      <c r="B3" s="13"/>
      <c r="C3" s="2"/>
      <c r="D3" s="2"/>
      <c r="E3" s="2"/>
      <c r="F3" s="2"/>
    </row>
    <row r="4" spans="1:6" x14ac:dyDescent="0.25">
      <c r="A4" s="2"/>
      <c r="B4" s="2"/>
      <c r="C4" s="2"/>
      <c r="D4" s="2"/>
      <c r="E4" s="2"/>
      <c r="F4" s="2"/>
    </row>
    <row r="5" spans="1:6" ht="16.5" thickBot="1" x14ac:dyDescent="0.3">
      <c r="A5" s="7" t="s">
        <v>0</v>
      </c>
      <c r="B5" s="7" t="s">
        <v>1</v>
      </c>
      <c r="C5" s="7" t="s">
        <v>16</v>
      </c>
      <c r="D5" s="45" t="s">
        <v>20</v>
      </c>
      <c r="E5" s="45"/>
      <c r="F5" s="2"/>
    </row>
    <row r="6" spans="1:6" ht="9" customHeight="1" x14ac:dyDescent="0.25">
      <c r="F6" s="2"/>
    </row>
    <row r="7" spans="1:6" ht="16.5" thickBot="1" x14ac:dyDescent="0.3">
      <c r="A7" s="35" t="s">
        <v>8</v>
      </c>
      <c r="B7" s="35"/>
      <c r="C7" s="3"/>
      <c r="D7" s="40"/>
      <c r="E7" s="40"/>
      <c r="F7" s="2"/>
    </row>
    <row r="8" spans="1:6" x14ac:dyDescent="0.25">
      <c r="A8" s="2" t="s">
        <v>2</v>
      </c>
      <c r="B8" s="2" t="s">
        <v>30</v>
      </c>
      <c r="C8" s="8"/>
      <c r="D8" s="41" t="str">
        <f>IF(C8="Y",4,"-")</f>
        <v>-</v>
      </c>
      <c r="E8" s="41"/>
      <c r="F8" s="2"/>
    </row>
    <row r="9" spans="1:6" x14ac:dyDescent="0.25">
      <c r="A9" s="2"/>
      <c r="B9" s="9" t="s">
        <v>29</v>
      </c>
      <c r="C9" s="27"/>
      <c r="D9" s="42" t="str">
        <f>IF(C9="Y",2,"-")</f>
        <v>-</v>
      </c>
      <c r="E9" s="42"/>
      <c r="F9" s="2"/>
    </row>
    <row r="10" spans="1:6" x14ac:dyDescent="0.25">
      <c r="A10" s="2"/>
      <c r="B10" s="14" t="s">
        <v>3</v>
      </c>
      <c r="C10" s="18"/>
      <c r="D10" s="43" t="str">
        <f>IF(C10="Y",0,"-")</f>
        <v>-</v>
      </c>
      <c r="E10" s="43"/>
      <c r="F10" s="2"/>
    </row>
    <row r="11" spans="1:6" x14ac:dyDescent="0.25">
      <c r="A11" s="2" t="s">
        <v>4</v>
      </c>
      <c r="B11" s="49" t="s">
        <v>26</v>
      </c>
      <c r="C11" s="26"/>
      <c r="D11" s="44" t="str">
        <f>IF(C11="Y",3,"-")</f>
        <v>-</v>
      </c>
      <c r="E11" s="44"/>
      <c r="F11" s="2"/>
    </row>
    <row r="12" spans="1:6" x14ac:dyDescent="0.25">
      <c r="A12" s="2"/>
      <c r="B12" s="33" t="s">
        <v>11</v>
      </c>
      <c r="C12" s="27"/>
      <c r="D12" s="42" t="str">
        <f>IF(C12="Y",1,"-")</f>
        <v>-</v>
      </c>
      <c r="E12" s="42"/>
      <c r="F12" s="2"/>
    </row>
    <row r="13" spans="1:6" x14ac:dyDescent="0.25">
      <c r="A13" s="2"/>
      <c r="B13" s="50" t="s">
        <v>7</v>
      </c>
      <c r="C13" s="18"/>
      <c r="D13" s="43" t="str">
        <f>IF(C13="Y",0,"-")</f>
        <v>-</v>
      </c>
      <c r="E13" s="43"/>
      <c r="F13" s="2"/>
    </row>
    <row r="14" spans="1:6" x14ac:dyDescent="0.25">
      <c r="A14" s="2" t="s">
        <v>41</v>
      </c>
      <c r="B14" s="49" t="s">
        <v>46</v>
      </c>
      <c r="C14" s="26"/>
      <c r="D14" s="44" t="str">
        <f>IF(C14="Y",6,"-")</f>
        <v>-</v>
      </c>
      <c r="E14" s="44"/>
      <c r="F14" s="2"/>
    </row>
    <row r="15" spans="1:6" x14ac:dyDescent="0.25">
      <c r="A15" s="2"/>
      <c r="B15" s="33" t="s">
        <v>47</v>
      </c>
      <c r="C15" s="27"/>
      <c r="D15" s="42" t="str">
        <f>IF(C15="Y",2,"-")</f>
        <v>-</v>
      </c>
      <c r="E15" s="42"/>
      <c r="F15" s="2"/>
    </row>
    <row r="16" spans="1:6" x14ac:dyDescent="0.25">
      <c r="A16" s="2"/>
      <c r="B16" s="50" t="s">
        <v>19</v>
      </c>
      <c r="C16" s="18"/>
      <c r="D16" s="43" t="str">
        <f>IF(C16="Y",0,"-")</f>
        <v>-</v>
      </c>
      <c r="E16" s="43"/>
      <c r="F16" s="2"/>
    </row>
    <row r="17" spans="1:6" x14ac:dyDescent="0.25">
      <c r="A17" s="30" t="s">
        <v>18</v>
      </c>
      <c r="B17" s="49" t="s">
        <v>44</v>
      </c>
      <c r="C17" s="26"/>
      <c r="D17" s="44" t="str">
        <f>IF(C17="Y",12,"-")</f>
        <v>-</v>
      </c>
      <c r="E17" s="44"/>
      <c r="F17" s="2"/>
    </row>
    <row r="18" spans="1:6" x14ac:dyDescent="0.25">
      <c r="A18" s="2"/>
      <c r="B18" s="33" t="s">
        <v>42</v>
      </c>
      <c r="C18" s="27"/>
      <c r="D18" s="29"/>
      <c r="E18" s="29"/>
      <c r="F18" s="2"/>
    </row>
    <row r="19" spans="1:6" x14ac:dyDescent="0.25">
      <c r="A19" s="2"/>
      <c r="B19" s="33" t="s">
        <v>43</v>
      </c>
      <c r="C19" s="27"/>
      <c r="D19" s="29"/>
      <c r="E19" s="29"/>
      <c r="F19" s="2"/>
    </row>
    <row r="20" spans="1:6" x14ac:dyDescent="0.25">
      <c r="A20" s="2"/>
      <c r="B20" s="33" t="s">
        <v>48</v>
      </c>
      <c r="C20" s="27"/>
      <c r="D20" s="42" t="str">
        <f>IF(C20="Y",1,"-")</f>
        <v>-</v>
      </c>
      <c r="E20" s="42"/>
      <c r="F20" s="2"/>
    </row>
    <row r="21" spans="1:6" x14ac:dyDescent="0.25">
      <c r="A21" s="2"/>
      <c r="B21" s="33" t="s">
        <v>45</v>
      </c>
      <c r="C21" s="27"/>
      <c r="D21" s="42" t="str">
        <f>IF(C21="Y",0,"-")</f>
        <v>-</v>
      </c>
      <c r="E21" s="42"/>
      <c r="F21" s="2"/>
    </row>
    <row r="22" spans="1:6" x14ac:dyDescent="0.25">
      <c r="A22" s="2" t="s">
        <v>32</v>
      </c>
      <c r="B22" s="49" t="s">
        <v>12</v>
      </c>
      <c r="C22" s="26"/>
      <c r="D22" s="44" t="str">
        <f>IF(C22="Y",3,"-")</f>
        <v>-</v>
      </c>
      <c r="E22" s="44"/>
      <c r="F22" s="2"/>
    </row>
    <row r="23" spans="1:6" x14ac:dyDescent="0.25">
      <c r="A23" s="2"/>
      <c r="B23" s="14" t="s">
        <v>25</v>
      </c>
      <c r="C23" s="18"/>
      <c r="D23" s="43" t="str">
        <f>IF(C23="Y",0,"-")</f>
        <v>-</v>
      </c>
      <c r="E23" s="43"/>
      <c r="F23" s="2"/>
    </row>
    <row r="24" spans="1:6" ht="16.5" thickBot="1" x14ac:dyDescent="0.3">
      <c r="A24" s="17" t="s">
        <v>9</v>
      </c>
      <c r="B24" s="5"/>
      <c r="C24" s="3"/>
      <c r="D24" s="40"/>
      <c r="E24" s="40"/>
      <c r="F24" s="2"/>
    </row>
    <row r="25" spans="1:6" x14ac:dyDescent="0.25">
      <c r="A25" s="2" t="s">
        <v>6</v>
      </c>
      <c r="B25" s="2" t="s">
        <v>26</v>
      </c>
      <c r="C25" s="8"/>
      <c r="D25" s="41" t="str">
        <f>IF(C25="Y",3,"-")</f>
        <v>-</v>
      </c>
      <c r="E25" s="41"/>
      <c r="F25" s="2"/>
    </row>
    <row r="26" spans="1:6" x14ac:dyDescent="0.25">
      <c r="A26" s="2"/>
      <c r="B26" s="9" t="s">
        <v>11</v>
      </c>
      <c r="C26" s="27"/>
      <c r="D26" s="42" t="str">
        <f>IF(C26="Y",1,"-")</f>
        <v>-</v>
      </c>
      <c r="E26" s="42"/>
      <c r="F26" s="2"/>
    </row>
    <row r="27" spans="1:6" x14ac:dyDescent="0.25">
      <c r="A27" s="2"/>
      <c r="B27" s="14" t="s">
        <v>7</v>
      </c>
      <c r="C27" s="18"/>
      <c r="D27" s="43" t="str">
        <f>IF(C27="Y",0,"-")</f>
        <v>-</v>
      </c>
      <c r="E27" s="43"/>
      <c r="F27" s="2"/>
    </row>
    <row r="28" spans="1:6" x14ac:dyDescent="0.25">
      <c r="A28" s="2" t="s">
        <v>38</v>
      </c>
      <c r="B28" s="28" t="s">
        <v>40</v>
      </c>
      <c r="C28" s="26"/>
      <c r="D28" s="44" t="str">
        <f>IF(C28="Y",2,"-")</f>
        <v>-</v>
      </c>
      <c r="E28" s="44"/>
      <c r="F28" s="2"/>
    </row>
    <row r="29" spans="1:6" x14ac:dyDescent="0.25">
      <c r="A29" s="2"/>
      <c r="B29" s="14" t="s">
        <v>31</v>
      </c>
      <c r="C29" s="18"/>
      <c r="D29" s="43" t="str">
        <f>IF(C29="Y",0,"-")</f>
        <v>-</v>
      </c>
      <c r="E29" s="43"/>
      <c r="F29" s="2"/>
    </row>
    <row r="30" spans="1:6" ht="31.5" x14ac:dyDescent="0.25">
      <c r="A30" s="19" t="s">
        <v>21</v>
      </c>
      <c r="B30" s="25" t="s">
        <v>5</v>
      </c>
      <c r="C30" s="26"/>
      <c r="D30" s="44" t="str">
        <f>IF(C30="Y",6,"-")</f>
        <v>-</v>
      </c>
      <c r="E30" s="44"/>
      <c r="F30" s="2"/>
    </row>
    <row r="31" spans="1:6" x14ac:dyDescent="0.25">
      <c r="A31" s="4"/>
      <c r="B31" s="9" t="s">
        <v>35</v>
      </c>
      <c r="C31" s="27"/>
      <c r="D31" s="42" t="str">
        <f>IF(C31="Y",2,"-")</f>
        <v>-</v>
      </c>
      <c r="E31" s="42"/>
      <c r="F31" s="2"/>
    </row>
    <row r="32" spans="1:6" ht="16.5" thickBot="1" x14ac:dyDescent="0.3">
      <c r="A32" s="6"/>
      <c r="B32" s="6" t="s">
        <v>10</v>
      </c>
      <c r="C32" s="3"/>
      <c r="D32" s="40" t="str">
        <f>IF(C32="Y",0,"-")</f>
        <v>-</v>
      </c>
      <c r="E32" s="40"/>
      <c r="F32" s="2"/>
    </row>
    <row r="33" spans="1:10" ht="6.75" customHeight="1" thickBot="1" x14ac:dyDescent="0.3">
      <c r="A33" s="9"/>
      <c r="B33" s="9"/>
      <c r="C33" s="9"/>
      <c r="D33" s="9"/>
      <c r="E33" s="10"/>
      <c r="F33" s="2"/>
    </row>
    <row r="34" spans="1:10" ht="16.5" thickTop="1" x14ac:dyDescent="0.25">
      <c r="A34" s="23" t="s">
        <v>28</v>
      </c>
      <c r="B34" s="31" t="s">
        <v>36</v>
      </c>
      <c r="C34" s="47" t="s">
        <v>17</v>
      </c>
      <c r="D34" s="47"/>
      <c r="E34" s="11">
        <f>SUM(D7:E32)</f>
        <v>0</v>
      </c>
      <c r="F34" s="2"/>
    </row>
    <row r="35" spans="1:10" ht="16.5" thickBot="1" x14ac:dyDescent="0.3">
      <c r="A35" s="24"/>
      <c r="B35" s="32" t="s">
        <v>27</v>
      </c>
      <c r="C35" s="48" t="s">
        <v>14</v>
      </c>
      <c r="D35" s="48"/>
      <c r="E35" s="12" t="str">
        <f>IF(E34&gt;13,"High",IF(E34&gt;6,"Medium","Low"))</f>
        <v>Low</v>
      </c>
      <c r="F35" s="2"/>
      <c r="J35" s="1"/>
    </row>
    <row r="36" spans="1:10" ht="16.5" thickTop="1" x14ac:dyDescent="0.25">
      <c r="A36" s="24"/>
      <c r="B36" s="32" t="s">
        <v>37</v>
      </c>
      <c r="C36" s="21"/>
      <c r="D36" s="21"/>
      <c r="E36" s="22"/>
      <c r="F36" s="2"/>
      <c r="J36" s="1"/>
    </row>
    <row r="37" spans="1:10" ht="3.75" customHeight="1" thickBot="1" x14ac:dyDescent="0.3">
      <c r="C37" s="21"/>
      <c r="D37" s="21"/>
      <c r="E37" s="22"/>
      <c r="F37" s="2"/>
      <c r="J37" s="1"/>
    </row>
    <row r="38" spans="1:10" ht="16.5" thickTop="1" x14ac:dyDescent="0.25">
      <c r="A38" s="46" t="s">
        <v>13</v>
      </c>
      <c r="B38" s="46"/>
      <c r="C38" s="46" t="s">
        <v>15</v>
      </c>
      <c r="D38" s="46"/>
      <c r="E38" s="46"/>
      <c r="F38" s="2"/>
    </row>
    <row r="39" spans="1:10" ht="98.25" customHeight="1" x14ac:dyDescent="0.25">
      <c r="A39" s="37" t="s">
        <v>33</v>
      </c>
      <c r="B39" s="38"/>
      <c r="C39" s="39"/>
      <c r="D39" s="39"/>
      <c r="E39" s="39"/>
      <c r="F39" s="2"/>
    </row>
    <row r="41" spans="1:10" x14ac:dyDescent="0.25">
      <c r="B41" s="34" t="s">
        <v>39</v>
      </c>
      <c r="C41" s="34"/>
      <c r="D41" s="34"/>
      <c r="E41" s="34"/>
    </row>
  </sheetData>
  <mergeCells count="34">
    <mergeCell ref="C38:E38"/>
    <mergeCell ref="A38:B38"/>
    <mergeCell ref="D29:E29"/>
    <mergeCell ref="C34:D34"/>
    <mergeCell ref="C35:D35"/>
    <mergeCell ref="D11:E11"/>
    <mergeCell ref="D5:E5"/>
    <mergeCell ref="D30:E30"/>
    <mergeCell ref="D32:E32"/>
    <mergeCell ref="D31:E31"/>
    <mergeCell ref="D7:E7"/>
    <mergeCell ref="D8:E8"/>
    <mergeCell ref="D9:E9"/>
    <mergeCell ref="D10:E10"/>
    <mergeCell ref="D12:E12"/>
    <mergeCell ref="D13:E13"/>
    <mergeCell ref="D14:E14"/>
    <mergeCell ref="D15:E15"/>
    <mergeCell ref="D16:E16"/>
    <mergeCell ref="B41:E41"/>
    <mergeCell ref="A7:B7"/>
    <mergeCell ref="B1:E1"/>
    <mergeCell ref="A39:B39"/>
    <mergeCell ref="C39:E39"/>
    <mergeCell ref="D24:E24"/>
    <mergeCell ref="D25:E25"/>
    <mergeCell ref="D26:E26"/>
    <mergeCell ref="D27:E27"/>
    <mergeCell ref="D28:E28"/>
    <mergeCell ref="D17:E17"/>
    <mergeCell ref="D20:E20"/>
    <mergeCell ref="D21:E21"/>
    <mergeCell ref="D22:E22"/>
    <mergeCell ref="D23:E23"/>
  </mergeCells>
  <pageMargins left="0.55000000000000004" right="0.55000000000000004" top="0.19791666666666666" bottom="0.35" header="0" footer="0.3"/>
  <pageSetup scale="89" orientation="portrait" r:id="rId1"/>
  <ignoredErrors>
    <ignoredError sqref="D22 D28"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Fitzpatrick</dc:creator>
  <cp:lastModifiedBy>VITA Program</cp:lastModifiedBy>
  <cp:lastPrinted>2019-05-16T19:01:10Z</cp:lastPrinted>
  <dcterms:created xsi:type="dcterms:W3CDTF">2018-12-16T19:31:08Z</dcterms:created>
  <dcterms:modified xsi:type="dcterms:W3CDTF">2019-05-31T17:39:13Z</dcterms:modified>
</cp:coreProperties>
</file>