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acey Temp Folder\"/>
    </mc:Choice>
  </mc:AlternateContent>
  <bookViews>
    <workbookView xWindow="0" yWindow="0" windowWidth="19200" windowHeight="7050"/>
  </bookViews>
  <sheets>
    <sheet name="Apps- LE Training &amp; Equip 9 mt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K85" i="1"/>
  <c r="H85" i="1"/>
  <c r="K84" i="1"/>
  <c r="H84" i="1"/>
  <c r="K83" i="1"/>
  <c r="H83" i="1"/>
  <c r="K82" i="1"/>
  <c r="H82" i="1"/>
  <c r="H81" i="1"/>
  <c r="K80" i="1"/>
  <c r="H80" i="1"/>
  <c r="K79" i="1"/>
  <c r="H79" i="1"/>
  <c r="K78" i="1"/>
  <c r="H78" i="1"/>
  <c r="K77" i="1"/>
  <c r="H77" i="1"/>
  <c r="K76" i="1"/>
  <c r="H76" i="1"/>
  <c r="K75" i="1"/>
  <c r="H75" i="1"/>
  <c r="K74" i="1"/>
  <c r="H74" i="1"/>
  <c r="H73" i="1"/>
  <c r="K72" i="1"/>
  <c r="H72" i="1"/>
  <c r="K71" i="1"/>
  <c r="H71" i="1"/>
  <c r="K70" i="1"/>
  <c r="H70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H59" i="1"/>
  <c r="K58" i="1"/>
  <c r="H58" i="1"/>
  <c r="K57" i="1"/>
  <c r="H57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K45" i="1"/>
  <c r="H44" i="1"/>
  <c r="K43" i="1"/>
  <c r="H43" i="1"/>
  <c r="K42" i="1"/>
  <c r="H42" i="1"/>
  <c r="H41" i="1"/>
  <c r="K40" i="1"/>
  <c r="H40" i="1"/>
  <c r="K39" i="1"/>
  <c r="H39" i="1"/>
  <c r="H38" i="1"/>
  <c r="K37" i="1"/>
  <c r="H37" i="1"/>
  <c r="K36" i="1"/>
  <c r="H36" i="1"/>
  <c r="K35" i="1"/>
  <c r="H35" i="1"/>
  <c r="K34" i="1"/>
  <c r="H34" i="1"/>
  <c r="H33" i="1"/>
  <c r="K32" i="1"/>
  <c r="H32" i="1"/>
  <c r="K31" i="1"/>
  <c r="H31" i="1"/>
  <c r="K30" i="1"/>
  <c r="H30" i="1"/>
  <c r="K29" i="1"/>
  <c r="H29" i="1"/>
  <c r="H28" i="1"/>
  <c r="K27" i="1"/>
  <c r="H27" i="1"/>
  <c r="K26" i="1"/>
  <c r="H26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G88" i="1" l="1"/>
  <c r="H88" i="1"/>
  <c r="I88" i="1"/>
  <c r="J88" i="1"/>
  <c r="K88" i="1"/>
  <c r="F88" i="1" l="1"/>
</calcChain>
</file>

<file path=xl/sharedStrings.xml><?xml version="1.0" encoding="utf-8"?>
<sst xmlns="http://schemas.openxmlformats.org/spreadsheetml/2006/main" count="503" uniqueCount="124">
  <si>
    <t>Grant No.</t>
  </si>
  <si>
    <t>Location Name</t>
  </si>
  <si>
    <t>Implementing Ag Type</t>
  </si>
  <si>
    <t>Location Type</t>
  </si>
  <si>
    <t>Training or Equipment</t>
  </si>
  <si>
    <t>Requested Funds</t>
  </si>
  <si>
    <t>Match (25%)</t>
  </si>
  <si>
    <t>Total Prog. Budget</t>
  </si>
  <si>
    <t>Recommended Funding</t>
  </si>
  <si>
    <t>Recommended Match</t>
  </si>
  <si>
    <t>Evaluation Recommendations</t>
  </si>
  <si>
    <t>Waiver Request?</t>
  </si>
  <si>
    <t>Reviewer Avg. Score</t>
  </si>
  <si>
    <t>Abingdon</t>
  </si>
  <si>
    <t xml:space="preserve">Police Dept. </t>
  </si>
  <si>
    <t>Town</t>
  </si>
  <si>
    <t>Equipment</t>
  </si>
  <si>
    <t>Meets criteria with conditions</t>
  </si>
  <si>
    <t>N</t>
  </si>
  <si>
    <t>Alexandria</t>
  </si>
  <si>
    <t>Sheriff's Office</t>
  </si>
  <si>
    <t>City</t>
  </si>
  <si>
    <t>Altavista</t>
  </si>
  <si>
    <t>Amherst</t>
  </si>
  <si>
    <t>Meets criteria at reduced level- approve waiver</t>
  </si>
  <si>
    <t>Y</t>
  </si>
  <si>
    <t>Augusta</t>
  </si>
  <si>
    <t>County</t>
  </si>
  <si>
    <t>Meets criteria at reduced level/ conditions</t>
  </si>
  <si>
    <t>Bedford</t>
  </si>
  <si>
    <t>Meets criteria</t>
  </si>
  <si>
    <t>Big Stone Gap</t>
  </si>
  <si>
    <t>Bluefield</t>
  </si>
  <si>
    <t>Botetourt</t>
  </si>
  <si>
    <t>Bridgewater</t>
  </si>
  <si>
    <t>Meets criteria at reduced level</t>
  </si>
  <si>
    <t>Broadway</t>
  </si>
  <si>
    <t>Brunswick</t>
  </si>
  <si>
    <t>Buchanan</t>
  </si>
  <si>
    <t>Buena Vista</t>
  </si>
  <si>
    <t>Campbell</t>
  </si>
  <si>
    <t>Chesapeake</t>
  </si>
  <si>
    <t>Chincoteague</t>
  </si>
  <si>
    <t>Clintwood</t>
  </si>
  <si>
    <t>Coeburn</t>
  </si>
  <si>
    <t>Colonial Beach</t>
  </si>
  <si>
    <t>Colonial Heights</t>
  </si>
  <si>
    <t>Crater CJA</t>
  </si>
  <si>
    <t>Reg. CJ Academy</t>
  </si>
  <si>
    <t>Other</t>
  </si>
  <si>
    <t>Both</t>
  </si>
  <si>
    <t>Does not meet criteria- do not fund…Ineligible</t>
  </si>
  <si>
    <t>Culpeper</t>
  </si>
  <si>
    <t>Dayton</t>
  </si>
  <si>
    <t>Dickenson</t>
  </si>
  <si>
    <t>Dublin</t>
  </si>
  <si>
    <t>Emporia</t>
  </si>
  <si>
    <t>Exmore</t>
  </si>
  <si>
    <t>Franklin</t>
  </si>
  <si>
    <t>Training</t>
  </si>
  <si>
    <t>Fredericksburg</t>
  </si>
  <si>
    <t>Front Royal</t>
  </si>
  <si>
    <t>Does not meet criteria/ ineligible</t>
  </si>
  <si>
    <t>Galax</t>
  </si>
  <si>
    <t>Giles</t>
  </si>
  <si>
    <t>Glade Spring</t>
  </si>
  <si>
    <t>Meets criteria with conditions/reduced level (review match waiver)</t>
  </si>
  <si>
    <t>Grayson</t>
  </si>
  <si>
    <t>Greene</t>
  </si>
  <si>
    <t>Hallwood</t>
  </si>
  <si>
    <t>Does not meet criteria- do not fund</t>
  </si>
  <si>
    <t>Hanover</t>
  </si>
  <si>
    <t>Meets criteria at a reduced level</t>
  </si>
  <si>
    <t>Haysi</t>
  </si>
  <si>
    <t>Hillsville</t>
  </si>
  <si>
    <t>Honaker</t>
  </si>
  <si>
    <t>James City</t>
  </si>
  <si>
    <t>Kilmarnock</t>
  </si>
  <si>
    <t>Lee</t>
  </si>
  <si>
    <t>Lexington</t>
  </si>
  <si>
    <t>Longwood University</t>
  </si>
  <si>
    <t>University</t>
  </si>
  <si>
    <t>Manassas Park</t>
  </si>
  <si>
    <t>Meets criteris at reduced level/ conditions</t>
  </si>
  <si>
    <t>Marion</t>
  </si>
  <si>
    <t>Martinsville</t>
  </si>
  <si>
    <t>Mathews</t>
  </si>
  <si>
    <t>Montgomery</t>
  </si>
  <si>
    <t>Onancock</t>
  </si>
  <si>
    <t>Page</t>
  </si>
  <si>
    <t>Pamplin College of Business at VA Tech PD</t>
  </si>
  <si>
    <t>Patrick</t>
  </si>
  <si>
    <t>Portsmouth</t>
  </si>
  <si>
    <t>Pulaski</t>
  </si>
  <si>
    <t>Radford</t>
  </si>
  <si>
    <t>Richmond City</t>
  </si>
  <si>
    <t>Rockbridge</t>
  </si>
  <si>
    <t>Salem</t>
  </si>
  <si>
    <t>Does not meet criteria</t>
  </si>
  <si>
    <t>Scott</t>
  </si>
  <si>
    <t>Shenandoah</t>
  </si>
  <si>
    <t>South Boston</t>
  </si>
  <si>
    <t>Meets criteria with conditions/ reduced level</t>
  </si>
  <si>
    <t>South Hill</t>
  </si>
  <si>
    <t>Stanley</t>
  </si>
  <si>
    <t>Suffolk</t>
  </si>
  <si>
    <t>Tazewell</t>
  </si>
  <si>
    <t>Timberville</t>
  </si>
  <si>
    <t>Victoria</t>
  </si>
  <si>
    <t>Virginia Beach</t>
  </si>
  <si>
    <t>VA Military Institute</t>
  </si>
  <si>
    <t>College</t>
  </si>
  <si>
    <t>Westmoreland</t>
  </si>
  <si>
    <t>Williamsburg</t>
  </si>
  <si>
    <t>Wise</t>
  </si>
  <si>
    <t>Wythe</t>
  </si>
  <si>
    <t>Wytheville</t>
  </si>
  <si>
    <t xml:space="preserve">Meets criteria at a reduced level/ conditions </t>
  </si>
  <si>
    <t xml:space="preserve">Meets criteria at reduced level </t>
  </si>
  <si>
    <t>Meet criteria</t>
  </si>
  <si>
    <t>Meets criteria with conditions and reduced level</t>
  </si>
  <si>
    <t>JAG -- Subcommittee Recommendations</t>
  </si>
  <si>
    <t>Grant Program Grand Total:</t>
  </si>
  <si>
    <t>Training-Equipment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</si>
</sst>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left"/>
    </xf>
    <xf numFmtId="0" fontId="2" fillId="0" borderId="3" xfId="0" applyFont="1" applyBorder="1" applyAlignment="1"/>
    <xf numFmtId="0" fontId="5" fillId="0" borderId="0" xfId="0" applyFont="1" applyBorder="1" applyAlignment="1"/>
    <xf numFmtId="0" fontId="3" fillId="0" borderId="3" xfId="0" applyFont="1" applyBorder="1" applyAlignment="1"/>
    <xf numFmtId="44" fontId="3" fillId="0" borderId="3" xfId="0" applyNumberFormat="1" applyFont="1" applyBorder="1" applyAlignment="1"/>
    <xf numFmtId="0" fontId="3" fillId="0" borderId="0" xfId="0" applyFont="1" applyBorder="1" applyAlignment="1"/>
    <xf numFmtId="44" fontId="3" fillId="0" borderId="0" xfId="0" applyNumberFormat="1" applyFont="1" applyBorder="1" applyAlignment="1"/>
    <xf numFmtId="15" fontId="4" fillId="0" borderId="4" xfId="0" applyNumberFormat="1" applyFont="1" applyBorder="1" applyAlignment="1"/>
    <xf numFmtId="0" fontId="3" fillId="0" borderId="4" xfId="0" applyFont="1" applyBorder="1" applyAlignment="1"/>
    <xf numFmtId="44" fontId="3" fillId="0" borderId="4" xfId="0" applyNumberFormat="1" applyFont="1" applyBorder="1" applyAlignment="1"/>
    <xf numFmtId="0" fontId="3" fillId="0" borderId="0" xfId="0" applyFont="1" applyAlignment="1"/>
    <xf numFmtId="44" fontId="3" fillId="0" borderId="0" xfId="0" applyNumberFormat="1" applyFont="1" applyAlignment="1"/>
    <xf numFmtId="0" fontId="3" fillId="0" borderId="3" xfId="0" applyFont="1" applyBorder="1" applyAlignment="1"/>
    <xf numFmtId="0" fontId="5" fillId="0" borderId="0" xfId="0" applyFont="1" applyAlignme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4" fontId="6" fillId="0" borderId="0" xfId="1" applyFont="1" applyAlignment="1">
      <alignment vertical="top" wrapText="1"/>
    </xf>
    <xf numFmtId="44" fontId="7" fillId="0" borderId="0" xfId="1" applyFont="1" applyAlignment="1">
      <alignment vertical="top" wrapText="1"/>
    </xf>
    <xf numFmtId="0" fontId="6" fillId="0" borderId="0" xfId="0" applyFont="1" applyAlignment="1"/>
    <xf numFmtId="0" fontId="8" fillId="0" borderId="0" xfId="0" applyFont="1" applyAlignment="1">
      <alignment vertical="top"/>
    </xf>
    <xf numFmtId="0" fontId="8" fillId="0" borderId="0" xfId="2" applyFont="1" applyAlignment="1"/>
    <xf numFmtId="0" fontId="8" fillId="0" borderId="0" xfId="0" applyFont="1" applyAlignment="1"/>
    <xf numFmtId="44" fontId="8" fillId="0" borderId="0" xfId="1" applyFont="1" applyAlignment="1"/>
    <xf numFmtId="44" fontId="9" fillId="0" borderId="0" xfId="1" applyFont="1" applyAlignment="1"/>
    <xf numFmtId="0" fontId="3" fillId="0" borderId="0" xfId="0" applyFont="1" applyAlignment="1">
      <alignment wrapText="1"/>
    </xf>
    <xf numFmtId="44" fontId="3" fillId="0" borderId="0" xfId="1" applyFont="1" applyAlignment="1"/>
    <xf numFmtId="0" fontId="8" fillId="2" borderId="1" xfId="0" applyFont="1" applyFill="1" applyBorder="1" applyAlignment="1">
      <alignment vertical="top" wrapText="1"/>
    </xf>
    <xf numFmtId="44" fontId="8" fillId="2" borderId="1" xfId="1" applyFont="1" applyFill="1" applyBorder="1" applyAlignment="1">
      <alignment vertical="top" wrapText="1"/>
    </xf>
    <xf numFmtId="44" fontId="9" fillId="2" borderId="1" xfId="1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4" fontId="6" fillId="0" borderId="0" xfId="1" applyFont="1" applyAlignment="1">
      <alignment vertical="top"/>
    </xf>
    <xf numFmtId="44" fontId="7" fillId="0" borderId="0" xfId="1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44" fontId="6" fillId="0" borderId="5" xfId="1" applyFont="1" applyBorder="1" applyAlignment="1"/>
    <xf numFmtId="44" fontId="7" fillId="0" borderId="5" xfId="1" applyFont="1" applyBorder="1" applyAlignment="1"/>
    <xf numFmtId="44" fontId="8" fillId="2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8" fillId="2" borderId="1" xfId="1" applyFont="1" applyFill="1" applyBorder="1" applyAlignment="1">
      <alignment horizontal="left" vertical="top" wrapText="1"/>
    </xf>
    <xf numFmtId="44" fontId="6" fillId="0" borderId="0" xfId="1" applyFont="1" applyAlignment="1">
      <alignment horizontal="left" vertical="top" wrapText="1"/>
    </xf>
    <xf numFmtId="44" fontId="6" fillId="0" borderId="0" xfId="1" applyFont="1" applyAlignment="1">
      <alignment horizontal="left" vertical="top"/>
    </xf>
    <xf numFmtId="44" fontId="6" fillId="0" borderId="5" xfId="1" applyFont="1" applyBorder="1" applyAlignment="1">
      <alignment horizontal="left"/>
    </xf>
    <xf numFmtId="44" fontId="8" fillId="0" borderId="0" xfId="1" applyFont="1" applyAlignment="1">
      <alignment horizontal="left"/>
    </xf>
    <xf numFmtId="44" fontId="3" fillId="0" borderId="0" xfId="1" applyFont="1" applyAlignment="1">
      <alignment horizontal="lef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8"/>
  <sheetViews>
    <sheetView tabSelected="1" zoomScale="90" zoomScaleNormal="90" workbookViewId="0">
      <selection activeCell="J11" sqref="J11"/>
    </sheetView>
  </sheetViews>
  <sheetFormatPr defaultColWidth="108.90625" defaultRowHeight="14.5" x14ac:dyDescent="0.35"/>
  <cols>
    <col min="1" max="1" width="10" style="15" bestFit="1" customWidth="1"/>
    <col min="2" max="2" width="40.36328125" style="26" bestFit="1" customWidth="1"/>
    <col min="3" max="3" width="21.90625" style="11" bestFit="1" customWidth="1"/>
    <col min="4" max="4" width="13.81640625" style="11" bestFit="1" customWidth="1"/>
    <col min="5" max="5" width="21.90625" style="11" bestFit="1" customWidth="1"/>
    <col min="6" max="6" width="17.54296875" style="27" bestFit="1" customWidth="1"/>
    <col min="7" max="7" width="13.6328125" style="27" bestFit="1" customWidth="1"/>
    <col min="8" max="8" width="18.81640625" style="27" bestFit="1" customWidth="1"/>
    <col min="9" max="9" width="23.54296875" style="27" bestFit="1" customWidth="1"/>
    <col min="10" max="10" width="22.08984375" style="27" bestFit="1" customWidth="1"/>
    <col min="11" max="11" width="18.81640625" style="27" bestFit="1" customWidth="1"/>
    <col min="12" max="12" width="64.36328125" style="51" bestFit="1" customWidth="1"/>
    <col min="13" max="13" width="17.26953125" style="15" bestFit="1" customWidth="1"/>
    <col min="14" max="14" width="20.08984375" style="45" bestFit="1" customWidth="1"/>
    <col min="15" max="16384" width="108.90625" style="11"/>
  </cols>
  <sheetData>
    <row r="1" spans="1:24" ht="26" x14ac:dyDescent="0.6">
      <c r="A1" s="2" t="s">
        <v>121</v>
      </c>
      <c r="B1" s="13"/>
      <c r="C1" s="13"/>
      <c r="D1" s="13"/>
      <c r="E1" s="13"/>
      <c r="F1" s="4"/>
      <c r="G1" s="5"/>
      <c r="H1" s="5"/>
      <c r="I1" s="5"/>
      <c r="J1" s="11"/>
      <c r="K1" s="11"/>
      <c r="L1" s="1"/>
      <c r="M1" s="11"/>
      <c r="N1" s="1"/>
    </row>
    <row r="2" spans="1:24" ht="17" customHeight="1" x14ac:dyDescent="0.45">
      <c r="A2" s="3" t="s">
        <v>123</v>
      </c>
      <c r="B2" s="14"/>
      <c r="C2" s="6"/>
      <c r="D2" s="6"/>
      <c r="E2" s="6"/>
      <c r="F2" s="6"/>
      <c r="G2" s="7"/>
      <c r="H2" s="7"/>
      <c r="I2" s="7"/>
      <c r="J2" s="11"/>
      <c r="K2" s="11"/>
      <c r="L2" s="1"/>
      <c r="M2" s="11"/>
      <c r="N2" s="1"/>
    </row>
    <row r="3" spans="1:24" ht="14.25" customHeight="1" thickBot="1" x14ac:dyDescent="0.4">
      <c r="A3" s="8">
        <v>44529</v>
      </c>
      <c r="B3" s="9"/>
      <c r="C3" s="9"/>
      <c r="D3" s="9"/>
      <c r="E3" s="9"/>
      <c r="F3" s="9"/>
      <c r="G3" s="10"/>
      <c r="H3" s="10"/>
      <c r="I3" s="10"/>
      <c r="J3" s="11"/>
      <c r="K3" s="11"/>
      <c r="L3" s="1"/>
      <c r="M3" s="11"/>
      <c r="N3" s="1"/>
    </row>
    <row r="4" spans="1:24" ht="14.25" customHeight="1" thickTop="1" thickBot="1" x14ac:dyDescent="0.4">
      <c r="A4" s="11"/>
      <c r="B4" s="11"/>
      <c r="F4" s="11"/>
      <c r="G4" s="12"/>
      <c r="H4" s="12"/>
      <c r="I4" s="12"/>
      <c r="J4" s="11"/>
      <c r="K4" s="11"/>
      <c r="L4" s="1"/>
      <c r="M4" s="11"/>
      <c r="N4" s="1"/>
    </row>
    <row r="5" spans="1:24" s="20" customFormat="1" ht="16" thickBot="1" x14ac:dyDescent="0.4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9" t="s">
        <v>5</v>
      </c>
      <c r="G5" s="29" t="s">
        <v>6</v>
      </c>
      <c r="H5" s="29" t="s">
        <v>7</v>
      </c>
      <c r="I5" s="30" t="s">
        <v>8</v>
      </c>
      <c r="J5" s="30" t="s">
        <v>9</v>
      </c>
      <c r="K5" s="30" t="s">
        <v>7</v>
      </c>
      <c r="L5" s="46" t="s">
        <v>10</v>
      </c>
      <c r="M5" s="29" t="s">
        <v>11</v>
      </c>
      <c r="N5" s="40" t="s">
        <v>12</v>
      </c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s="16" customFormat="1" ht="15.5" x14ac:dyDescent="0.35">
      <c r="A6" s="16">
        <v>9098</v>
      </c>
      <c r="B6" s="17" t="s">
        <v>13</v>
      </c>
      <c r="C6" s="16" t="s">
        <v>14</v>
      </c>
      <c r="D6" s="16" t="s">
        <v>15</v>
      </c>
      <c r="E6" s="17" t="s">
        <v>16</v>
      </c>
      <c r="F6" s="32">
        <v>17718.29</v>
      </c>
      <c r="G6" s="32">
        <v>5906.09</v>
      </c>
      <c r="H6" s="32">
        <f t="shared" ref="H6:H13" si="0">SUM(F6:G6)</f>
        <v>23624.38</v>
      </c>
      <c r="I6" s="33">
        <v>17718</v>
      </c>
      <c r="J6" s="33">
        <v>5906</v>
      </c>
      <c r="K6" s="33">
        <f>SUM(I6:J6)</f>
        <v>23624</v>
      </c>
      <c r="L6" s="47" t="s">
        <v>17</v>
      </c>
      <c r="M6" s="16" t="s">
        <v>18</v>
      </c>
      <c r="N6" s="41">
        <v>32.5</v>
      </c>
      <c r="P6" s="34"/>
    </row>
    <row r="7" spans="1:24" s="16" customFormat="1" ht="15.5" x14ac:dyDescent="0.35">
      <c r="A7" s="16">
        <v>9867</v>
      </c>
      <c r="B7" s="17" t="s">
        <v>19</v>
      </c>
      <c r="C7" s="16" t="s">
        <v>20</v>
      </c>
      <c r="D7" s="16" t="s">
        <v>21</v>
      </c>
      <c r="E7" s="16" t="s">
        <v>16</v>
      </c>
      <c r="F7" s="32">
        <v>18745</v>
      </c>
      <c r="G7" s="32">
        <v>6248</v>
      </c>
      <c r="H7" s="32">
        <f t="shared" si="0"/>
        <v>24993</v>
      </c>
      <c r="I7" s="33">
        <v>18745</v>
      </c>
      <c r="J7" s="33">
        <v>6248</v>
      </c>
      <c r="K7" s="33">
        <f>SUM(I7:J7)</f>
        <v>24993</v>
      </c>
      <c r="L7" s="48" t="s">
        <v>30</v>
      </c>
      <c r="M7" s="16" t="s">
        <v>18</v>
      </c>
      <c r="N7" s="42">
        <v>64</v>
      </c>
    </row>
    <row r="8" spans="1:24" s="16" customFormat="1" ht="15.5" x14ac:dyDescent="0.35">
      <c r="A8" s="16">
        <v>10574</v>
      </c>
      <c r="B8" s="17" t="s">
        <v>22</v>
      </c>
      <c r="C8" s="16" t="s">
        <v>14</v>
      </c>
      <c r="D8" s="16" t="s">
        <v>15</v>
      </c>
      <c r="E8" s="16" t="s">
        <v>16</v>
      </c>
      <c r="F8" s="32">
        <v>12375</v>
      </c>
      <c r="G8" s="32">
        <v>4125</v>
      </c>
      <c r="H8" s="32">
        <f t="shared" si="0"/>
        <v>16500</v>
      </c>
      <c r="I8" s="33">
        <v>12375</v>
      </c>
      <c r="J8" s="33">
        <v>4125</v>
      </c>
      <c r="K8" s="33">
        <f t="shared" ref="K8:K24" si="1">SUM(I8:J8)</f>
        <v>16500</v>
      </c>
      <c r="L8" s="47" t="s">
        <v>17</v>
      </c>
      <c r="M8" s="16" t="s">
        <v>18</v>
      </c>
      <c r="N8" s="42">
        <v>38.5</v>
      </c>
    </row>
    <row r="9" spans="1:24" s="20" customFormat="1" ht="15.5" x14ac:dyDescent="0.35">
      <c r="A9" s="17">
        <v>9267</v>
      </c>
      <c r="B9" s="17" t="s">
        <v>23</v>
      </c>
      <c r="C9" s="17" t="s">
        <v>14</v>
      </c>
      <c r="D9" s="17" t="s">
        <v>15</v>
      </c>
      <c r="E9" s="17" t="s">
        <v>16</v>
      </c>
      <c r="F9" s="18">
        <v>20606.25</v>
      </c>
      <c r="G9" s="18">
        <v>6868.75</v>
      </c>
      <c r="H9" s="18">
        <f t="shared" si="0"/>
        <v>27475</v>
      </c>
      <c r="I9" s="19">
        <v>18750</v>
      </c>
      <c r="J9" s="19">
        <v>6250</v>
      </c>
      <c r="K9" s="19">
        <f t="shared" si="1"/>
        <v>25000</v>
      </c>
      <c r="L9" s="47" t="s">
        <v>24</v>
      </c>
      <c r="M9" s="17" t="s">
        <v>25</v>
      </c>
      <c r="N9" s="42">
        <v>29.5</v>
      </c>
    </row>
    <row r="10" spans="1:24" s="16" customFormat="1" ht="15.5" x14ac:dyDescent="0.35">
      <c r="A10" s="17">
        <v>9243</v>
      </c>
      <c r="B10" s="17" t="s">
        <v>26</v>
      </c>
      <c r="C10" s="17" t="s">
        <v>20</v>
      </c>
      <c r="D10" s="17" t="s">
        <v>27</v>
      </c>
      <c r="E10" s="17" t="s">
        <v>16</v>
      </c>
      <c r="F10" s="18">
        <v>19600</v>
      </c>
      <c r="G10" s="18">
        <v>4000</v>
      </c>
      <c r="H10" s="18">
        <f t="shared" si="0"/>
        <v>23600</v>
      </c>
      <c r="I10" s="19">
        <v>17700</v>
      </c>
      <c r="J10" s="19">
        <v>5900</v>
      </c>
      <c r="K10" s="19">
        <f t="shared" si="1"/>
        <v>23600</v>
      </c>
      <c r="L10" s="47" t="s">
        <v>28</v>
      </c>
      <c r="M10" s="17" t="s">
        <v>18</v>
      </c>
      <c r="N10" s="42">
        <v>36.5</v>
      </c>
    </row>
    <row r="11" spans="1:24" s="16" customFormat="1" ht="15.5" x14ac:dyDescent="0.35">
      <c r="A11" s="17">
        <v>10790</v>
      </c>
      <c r="B11" s="17" t="s">
        <v>29</v>
      </c>
      <c r="C11" s="17" t="s">
        <v>14</v>
      </c>
      <c r="D11" s="17" t="s">
        <v>15</v>
      </c>
      <c r="E11" s="17" t="s">
        <v>16</v>
      </c>
      <c r="F11" s="18">
        <v>16350</v>
      </c>
      <c r="G11" s="18">
        <v>5450</v>
      </c>
      <c r="H11" s="18">
        <f t="shared" si="0"/>
        <v>21800</v>
      </c>
      <c r="I11" s="19">
        <v>16350</v>
      </c>
      <c r="J11" s="19">
        <v>5450</v>
      </c>
      <c r="K11" s="19">
        <f t="shared" si="1"/>
        <v>21800</v>
      </c>
      <c r="L11" s="47" t="s">
        <v>17</v>
      </c>
      <c r="M11" s="17" t="s">
        <v>18</v>
      </c>
      <c r="N11" s="42">
        <v>25.5</v>
      </c>
    </row>
    <row r="12" spans="1:24" s="16" customFormat="1" ht="15.5" x14ac:dyDescent="0.35">
      <c r="A12" s="17">
        <v>10723</v>
      </c>
      <c r="B12" s="17" t="s">
        <v>29</v>
      </c>
      <c r="C12" s="17" t="s">
        <v>20</v>
      </c>
      <c r="D12" s="17" t="s">
        <v>27</v>
      </c>
      <c r="E12" s="17" t="s">
        <v>16</v>
      </c>
      <c r="F12" s="18">
        <v>8257.5</v>
      </c>
      <c r="G12" s="18">
        <v>2752.5</v>
      </c>
      <c r="H12" s="18">
        <f t="shared" si="0"/>
        <v>11010</v>
      </c>
      <c r="I12" s="19">
        <v>8258</v>
      </c>
      <c r="J12" s="19">
        <v>2753</v>
      </c>
      <c r="K12" s="19">
        <f t="shared" si="1"/>
        <v>11011</v>
      </c>
      <c r="L12" s="47" t="s">
        <v>30</v>
      </c>
      <c r="M12" s="17" t="s">
        <v>18</v>
      </c>
      <c r="N12" s="42">
        <v>50</v>
      </c>
    </row>
    <row r="13" spans="1:24" s="16" customFormat="1" ht="15.5" x14ac:dyDescent="0.35">
      <c r="A13" s="17">
        <v>10792</v>
      </c>
      <c r="B13" s="17" t="s">
        <v>31</v>
      </c>
      <c r="C13" s="17" t="s">
        <v>14</v>
      </c>
      <c r="D13" s="17" t="s">
        <v>15</v>
      </c>
      <c r="E13" s="17" t="s">
        <v>16</v>
      </c>
      <c r="F13" s="18">
        <v>17410</v>
      </c>
      <c r="G13" s="18">
        <v>5900</v>
      </c>
      <c r="H13" s="18">
        <f t="shared" si="0"/>
        <v>23310</v>
      </c>
      <c r="I13" s="19">
        <v>17410</v>
      </c>
      <c r="J13" s="19">
        <v>5900</v>
      </c>
      <c r="K13" s="19">
        <f t="shared" si="1"/>
        <v>23310</v>
      </c>
      <c r="L13" s="47" t="s">
        <v>17</v>
      </c>
      <c r="M13" s="17" t="s">
        <v>18</v>
      </c>
      <c r="N13" s="42">
        <v>24</v>
      </c>
    </row>
    <row r="14" spans="1:24" s="16" customFormat="1" ht="15.5" x14ac:dyDescent="0.35">
      <c r="A14" s="17">
        <v>10570</v>
      </c>
      <c r="B14" s="17" t="s">
        <v>32</v>
      </c>
      <c r="C14" s="17" t="s">
        <v>14</v>
      </c>
      <c r="D14" s="17" t="s">
        <v>15</v>
      </c>
      <c r="E14" s="17" t="s">
        <v>16</v>
      </c>
      <c r="F14" s="18">
        <v>25000</v>
      </c>
      <c r="G14" s="18">
        <v>8335</v>
      </c>
      <c r="H14" s="18">
        <f>SUM(F14:G14)</f>
        <v>33335</v>
      </c>
      <c r="I14" s="19">
        <v>18750</v>
      </c>
      <c r="J14" s="19">
        <v>6250</v>
      </c>
      <c r="K14" s="19">
        <f t="shared" si="1"/>
        <v>25000</v>
      </c>
      <c r="L14" s="47" t="s">
        <v>35</v>
      </c>
      <c r="M14" s="17" t="s">
        <v>18</v>
      </c>
      <c r="N14" s="42">
        <v>26.5</v>
      </c>
    </row>
    <row r="15" spans="1:24" s="20" customFormat="1" ht="15.5" x14ac:dyDescent="0.35">
      <c r="A15" s="17">
        <v>9057</v>
      </c>
      <c r="B15" s="17" t="s">
        <v>33</v>
      </c>
      <c r="C15" s="17" t="s">
        <v>20</v>
      </c>
      <c r="D15" s="17" t="s">
        <v>27</v>
      </c>
      <c r="E15" s="17" t="s">
        <v>16</v>
      </c>
      <c r="F15" s="18">
        <v>21206</v>
      </c>
      <c r="G15" s="18">
        <v>7069</v>
      </c>
      <c r="H15" s="18">
        <f t="shared" ref="H15:H44" si="2">SUM(F15:G15)</f>
        <v>28275</v>
      </c>
      <c r="I15" s="19"/>
      <c r="J15" s="19"/>
      <c r="K15" s="19">
        <f t="shared" si="1"/>
        <v>0</v>
      </c>
      <c r="L15" s="47" t="s">
        <v>98</v>
      </c>
      <c r="M15" s="17" t="s">
        <v>18</v>
      </c>
      <c r="N15" s="42">
        <v>58.5</v>
      </c>
    </row>
    <row r="16" spans="1:24" s="20" customFormat="1" ht="15.5" x14ac:dyDescent="0.35">
      <c r="A16" s="17">
        <v>9622</v>
      </c>
      <c r="B16" s="17" t="s">
        <v>34</v>
      </c>
      <c r="C16" s="17" t="s">
        <v>14</v>
      </c>
      <c r="D16" s="17" t="s">
        <v>15</v>
      </c>
      <c r="E16" s="17" t="s">
        <v>16</v>
      </c>
      <c r="F16" s="18">
        <v>25000</v>
      </c>
      <c r="G16" s="18">
        <v>9003.5</v>
      </c>
      <c r="H16" s="18">
        <f t="shared" si="2"/>
        <v>34003.5</v>
      </c>
      <c r="I16" s="19">
        <v>18750</v>
      </c>
      <c r="J16" s="19">
        <v>6250</v>
      </c>
      <c r="K16" s="19">
        <f t="shared" si="1"/>
        <v>25000</v>
      </c>
      <c r="L16" s="47" t="s">
        <v>35</v>
      </c>
      <c r="M16" s="17" t="s">
        <v>18</v>
      </c>
      <c r="N16" s="42">
        <v>40.5</v>
      </c>
    </row>
    <row r="17" spans="1:14" s="20" customFormat="1" ht="15.5" x14ac:dyDescent="0.35">
      <c r="A17" s="17">
        <v>9712</v>
      </c>
      <c r="B17" s="17" t="s">
        <v>36</v>
      </c>
      <c r="C17" s="17" t="s">
        <v>14</v>
      </c>
      <c r="D17" s="17" t="s">
        <v>15</v>
      </c>
      <c r="E17" s="17" t="s">
        <v>16</v>
      </c>
      <c r="F17" s="18">
        <v>15301.57</v>
      </c>
      <c r="G17" s="18">
        <v>5100.53</v>
      </c>
      <c r="H17" s="18">
        <f t="shared" si="2"/>
        <v>20402.099999999999</v>
      </c>
      <c r="I17" s="19">
        <v>15302</v>
      </c>
      <c r="J17" s="19">
        <v>5101</v>
      </c>
      <c r="K17" s="19">
        <f t="shared" si="1"/>
        <v>20403</v>
      </c>
      <c r="L17" s="47" t="s">
        <v>17</v>
      </c>
      <c r="M17" s="17" t="s">
        <v>18</v>
      </c>
      <c r="N17" s="42">
        <v>38.5</v>
      </c>
    </row>
    <row r="18" spans="1:14" s="20" customFormat="1" ht="15.5" x14ac:dyDescent="0.35">
      <c r="A18" s="17">
        <v>10141</v>
      </c>
      <c r="B18" s="17" t="s">
        <v>37</v>
      </c>
      <c r="C18" s="17" t="s">
        <v>20</v>
      </c>
      <c r="D18" s="17" t="s">
        <v>27</v>
      </c>
      <c r="E18" s="17" t="s">
        <v>16</v>
      </c>
      <c r="F18" s="18">
        <v>25000</v>
      </c>
      <c r="G18" s="18">
        <v>12344.74</v>
      </c>
      <c r="H18" s="18">
        <f t="shared" si="2"/>
        <v>37344.74</v>
      </c>
      <c r="I18" s="19">
        <v>18750</v>
      </c>
      <c r="J18" s="19">
        <v>6250</v>
      </c>
      <c r="K18" s="19">
        <f t="shared" si="1"/>
        <v>25000</v>
      </c>
      <c r="L18" s="47" t="s">
        <v>28</v>
      </c>
      <c r="M18" s="17" t="s">
        <v>18</v>
      </c>
      <c r="N18" s="42">
        <v>51</v>
      </c>
    </row>
    <row r="19" spans="1:14" s="16" customFormat="1" ht="15.5" x14ac:dyDescent="0.35">
      <c r="A19" s="17">
        <v>9670</v>
      </c>
      <c r="B19" s="17" t="s">
        <v>38</v>
      </c>
      <c r="C19" s="17" t="s">
        <v>20</v>
      </c>
      <c r="D19" s="17" t="s">
        <v>27</v>
      </c>
      <c r="E19" s="17" t="s">
        <v>16</v>
      </c>
      <c r="F19" s="18">
        <v>18750</v>
      </c>
      <c r="G19" s="18">
        <v>6250</v>
      </c>
      <c r="H19" s="18">
        <f t="shared" si="2"/>
        <v>25000</v>
      </c>
      <c r="I19" s="19">
        <v>18750</v>
      </c>
      <c r="J19" s="19">
        <v>6250</v>
      </c>
      <c r="K19" s="19">
        <f t="shared" si="1"/>
        <v>25000</v>
      </c>
      <c r="L19" s="47" t="s">
        <v>17</v>
      </c>
      <c r="M19" s="17" t="s">
        <v>18</v>
      </c>
      <c r="N19" s="42">
        <v>39.5</v>
      </c>
    </row>
    <row r="20" spans="1:14" s="20" customFormat="1" ht="15.5" x14ac:dyDescent="0.35">
      <c r="A20" s="17">
        <v>10653</v>
      </c>
      <c r="B20" s="17" t="s">
        <v>39</v>
      </c>
      <c r="C20" s="17" t="s">
        <v>14</v>
      </c>
      <c r="D20" s="17" t="s">
        <v>21</v>
      </c>
      <c r="E20" s="17" t="s">
        <v>16</v>
      </c>
      <c r="F20" s="18">
        <v>18750</v>
      </c>
      <c r="G20" s="18">
        <v>6250</v>
      </c>
      <c r="H20" s="18">
        <f t="shared" si="2"/>
        <v>25000</v>
      </c>
      <c r="I20" s="19">
        <v>18750</v>
      </c>
      <c r="J20" s="19">
        <v>6250</v>
      </c>
      <c r="K20" s="19">
        <f t="shared" si="1"/>
        <v>25000</v>
      </c>
      <c r="L20" s="47" t="s">
        <v>17</v>
      </c>
      <c r="M20" s="17" t="s">
        <v>18</v>
      </c>
      <c r="N20" s="42">
        <v>48.5</v>
      </c>
    </row>
    <row r="21" spans="1:14" s="20" customFormat="1" ht="15.5" x14ac:dyDescent="0.35">
      <c r="A21" s="17">
        <v>10331</v>
      </c>
      <c r="B21" s="17" t="s">
        <v>40</v>
      </c>
      <c r="C21" s="17" t="s">
        <v>20</v>
      </c>
      <c r="D21" s="17" t="s">
        <v>27</v>
      </c>
      <c r="E21" s="17" t="s">
        <v>16</v>
      </c>
      <c r="F21" s="18">
        <v>15248</v>
      </c>
      <c r="G21" s="18">
        <v>5083</v>
      </c>
      <c r="H21" s="18">
        <f t="shared" si="2"/>
        <v>20331</v>
      </c>
      <c r="I21" s="19">
        <v>15248</v>
      </c>
      <c r="J21" s="19">
        <v>5083</v>
      </c>
      <c r="K21" s="19">
        <f t="shared" si="1"/>
        <v>20331</v>
      </c>
      <c r="L21" s="47" t="s">
        <v>30</v>
      </c>
      <c r="M21" s="17" t="s">
        <v>18</v>
      </c>
      <c r="N21" s="42">
        <v>59</v>
      </c>
    </row>
    <row r="22" spans="1:14" s="20" customFormat="1" ht="15.5" x14ac:dyDescent="0.35">
      <c r="A22" s="17">
        <v>9976</v>
      </c>
      <c r="B22" s="17" t="s">
        <v>41</v>
      </c>
      <c r="C22" s="17" t="s">
        <v>14</v>
      </c>
      <c r="D22" s="17" t="s">
        <v>21</v>
      </c>
      <c r="E22" s="17" t="s">
        <v>16</v>
      </c>
      <c r="F22" s="18">
        <v>18750</v>
      </c>
      <c r="G22" s="18">
        <v>6250</v>
      </c>
      <c r="H22" s="18">
        <f t="shared" si="2"/>
        <v>25000</v>
      </c>
      <c r="I22" s="19">
        <v>18750</v>
      </c>
      <c r="J22" s="19">
        <v>6250</v>
      </c>
      <c r="K22" s="19">
        <f t="shared" si="1"/>
        <v>25000</v>
      </c>
      <c r="L22" s="47" t="s">
        <v>30</v>
      </c>
      <c r="M22" s="17" t="s">
        <v>18</v>
      </c>
      <c r="N22" s="42">
        <v>55</v>
      </c>
    </row>
    <row r="23" spans="1:14" s="20" customFormat="1" ht="15.5" x14ac:dyDescent="0.35">
      <c r="A23" s="17">
        <v>9998</v>
      </c>
      <c r="B23" s="17" t="s">
        <v>42</v>
      </c>
      <c r="C23" s="17" t="s">
        <v>14</v>
      </c>
      <c r="D23" s="17" t="s">
        <v>15</v>
      </c>
      <c r="E23" s="17" t="s">
        <v>16</v>
      </c>
      <c r="F23" s="18">
        <v>14861.12</v>
      </c>
      <c r="G23" s="18">
        <v>4955</v>
      </c>
      <c r="H23" s="18">
        <f t="shared" si="2"/>
        <v>19816.120000000003</v>
      </c>
      <c r="I23" s="19">
        <v>14861</v>
      </c>
      <c r="J23" s="19">
        <v>4955</v>
      </c>
      <c r="K23" s="19">
        <f t="shared" si="1"/>
        <v>19816</v>
      </c>
      <c r="L23" s="47" t="s">
        <v>17</v>
      </c>
      <c r="M23" s="17" t="s">
        <v>18</v>
      </c>
      <c r="N23" s="42">
        <v>51</v>
      </c>
    </row>
    <row r="24" spans="1:14" s="20" customFormat="1" ht="15.5" x14ac:dyDescent="0.35">
      <c r="A24" s="17">
        <v>9115</v>
      </c>
      <c r="B24" s="17" t="s">
        <v>43</v>
      </c>
      <c r="C24" s="17" t="s">
        <v>14</v>
      </c>
      <c r="D24" s="17" t="s">
        <v>15</v>
      </c>
      <c r="E24" s="17" t="s">
        <v>16</v>
      </c>
      <c r="F24" s="18">
        <v>11716.5</v>
      </c>
      <c r="G24" s="18">
        <v>3905.5</v>
      </c>
      <c r="H24" s="18">
        <f t="shared" si="2"/>
        <v>15622</v>
      </c>
      <c r="I24" s="19">
        <v>11717</v>
      </c>
      <c r="J24" s="19">
        <v>3906</v>
      </c>
      <c r="K24" s="19">
        <f t="shared" si="1"/>
        <v>15623</v>
      </c>
      <c r="L24" s="47" t="s">
        <v>17</v>
      </c>
      <c r="M24" s="17" t="s">
        <v>18</v>
      </c>
      <c r="N24" s="42">
        <v>15</v>
      </c>
    </row>
    <row r="25" spans="1:14" s="20" customFormat="1" ht="15.5" x14ac:dyDescent="0.35">
      <c r="A25" s="17">
        <v>10608</v>
      </c>
      <c r="B25" s="17" t="s">
        <v>44</v>
      </c>
      <c r="C25" s="17" t="s">
        <v>14</v>
      </c>
      <c r="D25" s="17" t="s">
        <v>15</v>
      </c>
      <c r="E25" s="17" t="s">
        <v>16</v>
      </c>
      <c r="F25" s="18">
        <v>25000</v>
      </c>
      <c r="G25" s="18">
        <v>0</v>
      </c>
      <c r="H25" s="18">
        <f t="shared" si="2"/>
        <v>25000</v>
      </c>
      <c r="I25" s="19">
        <v>18750</v>
      </c>
      <c r="J25" s="19">
        <v>0</v>
      </c>
      <c r="K25" s="19">
        <v>18750</v>
      </c>
      <c r="L25" s="47" t="s">
        <v>117</v>
      </c>
      <c r="M25" s="17" t="s">
        <v>25</v>
      </c>
      <c r="N25" s="42">
        <v>25.5</v>
      </c>
    </row>
    <row r="26" spans="1:14" s="20" customFormat="1" ht="15.5" x14ac:dyDescent="0.35">
      <c r="A26" s="17">
        <v>10699</v>
      </c>
      <c r="B26" s="17" t="s">
        <v>45</v>
      </c>
      <c r="C26" s="17" t="s">
        <v>14</v>
      </c>
      <c r="D26" s="17" t="s">
        <v>15</v>
      </c>
      <c r="E26" s="17" t="s">
        <v>16</v>
      </c>
      <c r="F26" s="18">
        <v>11531.25</v>
      </c>
      <c r="G26" s="18">
        <v>3843.75</v>
      </c>
      <c r="H26" s="18">
        <f t="shared" si="2"/>
        <v>15375</v>
      </c>
      <c r="I26" s="19">
        <v>11531</v>
      </c>
      <c r="J26" s="19">
        <v>3844</v>
      </c>
      <c r="K26" s="19">
        <f>SUM(I26:J26)</f>
        <v>15375</v>
      </c>
      <c r="L26" s="47" t="s">
        <v>30</v>
      </c>
      <c r="M26" s="17" t="s">
        <v>18</v>
      </c>
      <c r="N26" s="42">
        <v>46.5</v>
      </c>
    </row>
    <row r="27" spans="1:14" s="16" customFormat="1" ht="15.5" x14ac:dyDescent="0.35">
      <c r="A27" s="17">
        <v>10694</v>
      </c>
      <c r="B27" s="17" t="s">
        <v>46</v>
      </c>
      <c r="C27" s="17" t="s">
        <v>14</v>
      </c>
      <c r="D27" s="17" t="s">
        <v>21</v>
      </c>
      <c r="E27" s="17" t="s">
        <v>16</v>
      </c>
      <c r="F27" s="18">
        <v>16462.5</v>
      </c>
      <c r="G27" s="18">
        <v>5487.5</v>
      </c>
      <c r="H27" s="18">
        <f t="shared" si="2"/>
        <v>21950</v>
      </c>
      <c r="I27" s="19">
        <v>16463</v>
      </c>
      <c r="J27" s="19">
        <v>5488</v>
      </c>
      <c r="K27" s="19">
        <f>SUM(I27:J27)</f>
        <v>21951</v>
      </c>
      <c r="L27" s="47" t="s">
        <v>17</v>
      </c>
      <c r="M27" s="17" t="s">
        <v>18</v>
      </c>
      <c r="N27" s="42">
        <v>54.5</v>
      </c>
    </row>
    <row r="28" spans="1:14" s="20" customFormat="1" ht="15.5" x14ac:dyDescent="0.35">
      <c r="A28" s="17">
        <v>10683</v>
      </c>
      <c r="B28" s="17" t="s">
        <v>47</v>
      </c>
      <c r="C28" s="17" t="s">
        <v>48</v>
      </c>
      <c r="D28" s="17" t="s">
        <v>49</v>
      </c>
      <c r="E28" s="17" t="s">
        <v>50</v>
      </c>
      <c r="F28" s="18">
        <v>24985.5</v>
      </c>
      <c r="G28" s="18">
        <v>8328.5</v>
      </c>
      <c r="H28" s="18">
        <f t="shared" si="2"/>
        <v>33314</v>
      </c>
      <c r="I28" s="19">
        <v>0</v>
      </c>
      <c r="J28" s="19">
        <v>0</v>
      </c>
      <c r="K28" s="19">
        <v>0</v>
      </c>
      <c r="L28" s="47" t="s">
        <v>51</v>
      </c>
      <c r="M28" s="17" t="s">
        <v>18</v>
      </c>
      <c r="N28" s="42">
        <v>24</v>
      </c>
    </row>
    <row r="29" spans="1:14" s="20" customFormat="1" ht="15.5" x14ac:dyDescent="0.35">
      <c r="A29" s="17">
        <v>10729</v>
      </c>
      <c r="B29" s="17" t="s">
        <v>52</v>
      </c>
      <c r="C29" s="17" t="s">
        <v>14</v>
      </c>
      <c r="D29" s="17" t="s">
        <v>27</v>
      </c>
      <c r="E29" s="17" t="s">
        <v>16</v>
      </c>
      <c r="F29" s="18">
        <v>18500</v>
      </c>
      <c r="G29" s="18">
        <v>6500</v>
      </c>
      <c r="H29" s="18">
        <f t="shared" si="2"/>
        <v>25000</v>
      </c>
      <c r="I29" s="19">
        <v>18750</v>
      </c>
      <c r="J29" s="19">
        <v>6250</v>
      </c>
      <c r="K29" s="19">
        <f t="shared" ref="K29:K40" si="3">SUM(I29:J29)</f>
        <v>25000</v>
      </c>
      <c r="L29" s="47" t="s">
        <v>17</v>
      </c>
      <c r="M29" s="17" t="s">
        <v>18</v>
      </c>
      <c r="N29" s="42">
        <v>33</v>
      </c>
    </row>
    <row r="30" spans="1:14" s="20" customFormat="1" ht="15.5" x14ac:dyDescent="0.35">
      <c r="A30" s="17">
        <v>9764</v>
      </c>
      <c r="B30" s="17" t="s">
        <v>53</v>
      </c>
      <c r="C30" s="17" t="s">
        <v>14</v>
      </c>
      <c r="D30" s="17" t="s">
        <v>15</v>
      </c>
      <c r="E30" s="17" t="s">
        <v>16</v>
      </c>
      <c r="F30" s="18">
        <v>21705.09</v>
      </c>
      <c r="G30" s="18">
        <v>7261.14</v>
      </c>
      <c r="H30" s="18">
        <f t="shared" si="2"/>
        <v>28966.23</v>
      </c>
      <c r="I30" s="19">
        <v>18750</v>
      </c>
      <c r="J30" s="19">
        <v>6250</v>
      </c>
      <c r="K30" s="19">
        <f t="shared" si="3"/>
        <v>25000</v>
      </c>
      <c r="L30" s="47" t="s">
        <v>28</v>
      </c>
      <c r="M30" s="17" t="s">
        <v>18</v>
      </c>
      <c r="N30" s="42">
        <v>37.5</v>
      </c>
    </row>
    <row r="31" spans="1:14" s="20" customFormat="1" ht="15.5" x14ac:dyDescent="0.35">
      <c r="A31" s="17">
        <v>9211</v>
      </c>
      <c r="B31" s="17" t="s">
        <v>54</v>
      </c>
      <c r="C31" s="17" t="s">
        <v>20</v>
      </c>
      <c r="D31" s="17" t="s">
        <v>27</v>
      </c>
      <c r="E31" s="17" t="s">
        <v>16</v>
      </c>
      <c r="F31" s="18">
        <v>18438.75</v>
      </c>
      <c r="G31" s="18">
        <v>6146.25</v>
      </c>
      <c r="H31" s="18">
        <f t="shared" si="2"/>
        <v>24585</v>
      </c>
      <c r="I31" s="19">
        <v>18439</v>
      </c>
      <c r="J31" s="19">
        <v>6146</v>
      </c>
      <c r="K31" s="19">
        <f t="shared" si="3"/>
        <v>24585</v>
      </c>
      <c r="L31" s="47" t="s">
        <v>30</v>
      </c>
      <c r="M31" s="17" t="s">
        <v>18</v>
      </c>
      <c r="N31" s="42">
        <v>59</v>
      </c>
    </row>
    <row r="32" spans="1:14" s="20" customFormat="1" ht="15.5" x14ac:dyDescent="0.35">
      <c r="A32" s="17">
        <v>10251</v>
      </c>
      <c r="B32" s="17" t="s">
        <v>55</v>
      </c>
      <c r="C32" s="17" t="s">
        <v>14</v>
      </c>
      <c r="D32" s="17" t="s">
        <v>15</v>
      </c>
      <c r="E32" s="17" t="s">
        <v>16</v>
      </c>
      <c r="F32" s="18">
        <v>12562</v>
      </c>
      <c r="G32" s="18">
        <v>4255</v>
      </c>
      <c r="H32" s="18">
        <f t="shared" si="2"/>
        <v>16817</v>
      </c>
      <c r="I32" s="19">
        <v>12562</v>
      </c>
      <c r="J32" s="19">
        <v>4255</v>
      </c>
      <c r="K32" s="19">
        <f t="shared" si="3"/>
        <v>16817</v>
      </c>
      <c r="L32" s="47" t="s">
        <v>17</v>
      </c>
      <c r="M32" s="17" t="s">
        <v>18</v>
      </c>
      <c r="N32" s="42">
        <v>51</v>
      </c>
    </row>
    <row r="33" spans="1:14" s="20" customFormat="1" ht="15.5" x14ac:dyDescent="0.35">
      <c r="A33" s="17">
        <v>9487</v>
      </c>
      <c r="B33" s="17" t="s">
        <v>56</v>
      </c>
      <c r="C33" s="17" t="s">
        <v>14</v>
      </c>
      <c r="D33" s="17" t="s">
        <v>21</v>
      </c>
      <c r="E33" s="17" t="s">
        <v>16</v>
      </c>
      <c r="F33" s="18">
        <v>37500</v>
      </c>
      <c r="G33" s="18">
        <v>19103</v>
      </c>
      <c r="H33" s="18">
        <f t="shared" si="2"/>
        <v>56603</v>
      </c>
      <c r="I33" s="19"/>
      <c r="J33" s="19"/>
      <c r="K33" s="19"/>
      <c r="L33" s="47" t="s">
        <v>98</v>
      </c>
      <c r="M33" s="17" t="s">
        <v>18</v>
      </c>
      <c r="N33" s="42">
        <v>37.5</v>
      </c>
    </row>
    <row r="34" spans="1:14" s="20" customFormat="1" ht="15.5" x14ac:dyDescent="0.35">
      <c r="A34" s="17">
        <v>10209</v>
      </c>
      <c r="B34" s="17" t="s">
        <v>57</v>
      </c>
      <c r="C34" s="17" t="s">
        <v>14</v>
      </c>
      <c r="D34" s="17" t="s">
        <v>15</v>
      </c>
      <c r="E34" s="17" t="s">
        <v>16</v>
      </c>
      <c r="F34" s="18">
        <v>8821.5</v>
      </c>
      <c r="G34" s="18">
        <v>2940.5</v>
      </c>
      <c r="H34" s="18">
        <f t="shared" si="2"/>
        <v>11762</v>
      </c>
      <c r="I34" s="19">
        <v>8822</v>
      </c>
      <c r="J34" s="19">
        <v>2941</v>
      </c>
      <c r="K34" s="19">
        <f t="shared" si="3"/>
        <v>11763</v>
      </c>
      <c r="L34" s="47" t="s">
        <v>17</v>
      </c>
      <c r="M34" s="17" t="s">
        <v>18</v>
      </c>
      <c r="N34" s="42">
        <v>51.5</v>
      </c>
    </row>
    <row r="35" spans="1:14" s="20" customFormat="1" ht="15.5" x14ac:dyDescent="0.35">
      <c r="A35" s="17">
        <v>10733</v>
      </c>
      <c r="B35" s="17" t="s">
        <v>58</v>
      </c>
      <c r="C35" s="17" t="s">
        <v>14</v>
      </c>
      <c r="D35" s="17" t="s">
        <v>21</v>
      </c>
      <c r="E35" s="17" t="s">
        <v>59</v>
      </c>
      <c r="F35" s="18">
        <v>8010</v>
      </c>
      <c r="G35" s="18">
        <v>2907</v>
      </c>
      <c r="H35" s="18">
        <f t="shared" si="2"/>
        <v>10917</v>
      </c>
      <c r="I35" s="19">
        <v>8010</v>
      </c>
      <c r="J35" s="19">
        <v>2907</v>
      </c>
      <c r="K35" s="19">
        <f t="shared" si="3"/>
        <v>10917</v>
      </c>
      <c r="L35" s="47" t="s">
        <v>17</v>
      </c>
      <c r="M35" s="17" t="s">
        <v>18</v>
      </c>
      <c r="N35" s="42">
        <v>30.5</v>
      </c>
    </row>
    <row r="36" spans="1:14" s="20" customFormat="1" ht="15.5" x14ac:dyDescent="0.35">
      <c r="A36" s="17">
        <v>10749</v>
      </c>
      <c r="B36" s="17" t="s">
        <v>58</v>
      </c>
      <c r="C36" s="17" t="s">
        <v>20</v>
      </c>
      <c r="D36" s="17" t="s">
        <v>27</v>
      </c>
      <c r="E36" s="17" t="s">
        <v>59</v>
      </c>
      <c r="F36" s="18">
        <v>18750</v>
      </c>
      <c r="G36" s="18">
        <v>6250</v>
      </c>
      <c r="H36" s="18">
        <f t="shared" si="2"/>
        <v>25000</v>
      </c>
      <c r="I36" s="19">
        <v>18750</v>
      </c>
      <c r="J36" s="19">
        <v>6250</v>
      </c>
      <c r="K36" s="19">
        <f t="shared" si="3"/>
        <v>25000</v>
      </c>
      <c r="L36" s="47" t="s">
        <v>30</v>
      </c>
      <c r="M36" s="17" t="s">
        <v>18</v>
      </c>
      <c r="N36" s="42">
        <v>50</v>
      </c>
    </row>
    <row r="37" spans="1:14" s="20" customFormat="1" ht="15.5" x14ac:dyDescent="0.35">
      <c r="A37" s="17">
        <v>9740</v>
      </c>
      <c r="B37" s="17" t="s">
        <v>60</v>
      </c>
      <c r="C37" s="17" t="s">
        <v>20</v>
      </c>
      <c r="D37" s="17" t="s">
        <v>21</v>
      </c>
      <c r="E37" s="17" t="s">
        <v>16</v>
      </c>
      <c r="F37" s="18">
        <v>17719</v>
      </c>
      <c r="G37" s="18">
        <v>5906</v>
      </c>
      <c r="H37" s="18">
        <f t="shared" si="2"/>
        <v>23625</v>
      </c>
      <c r="I37" s="19">
        <v>17719</v>
      </c>
      <c r="J37" s="19">
        <v>5906</v>
      </c>
      <c r="K37" s="19">
        <f t="shared" si="3"/>
        <v>23625</v>
      </c>
      <c r="L37" s="47" t="s">
        <v>17</v>
      </c>
      <c r="M37" s="17" t="s">
        <v>18</v>
      </c>
      <c r="N37" s="42">
        <v>49.5</v>
      </c>
    </row>
    <row r="38" spans="1:14" s="20" customFormat="1" ht="15.5" x14ac:dyDescent="0.35">
      <c r="A38" s="17">
        <v>8864</v>
      </c>
      <c r="B38" s="17" t="s">
        <v>61</v>
      </c>
      <c r="C38" s="17" t="s">
        <v>14</v>
      </c>
      <c r="D38" s="17" t="s">
        <v>15</v>
      </c>
      <c r="E38" s="17" t="s">
        <v>16</v>
      </c>
      <c r="F38" s="18">
        <v>10482</v>
      </c>
      <c r="G38" s="18">
        <v>3494</v>
      </c>
      <c r="H38" s="18">
        <f t="shared" si="2"/>
        <v>13976</v>
      </c>
      <c r="I38" s="19">
        <v>0</v>
      </c>
      <c r="J38" s="19">
        <v>0</v>
      </c>
      <c r="K38" s="19">
        <v>0</v>
      </c>
      <c r="L38" s="47" t="s">
        <v>62</v>
      </c>
      <c r="M38" s="17" t="s">
        <v>18</v>
      </c>
      <c r="N38" s="42">
        <v>44.5</v>
      </c>
    </row>
    <row r="39" spans="1:14" s="20" customFormat="1" ht="15.5" x14ac:dyDescent="0.35">
      <c r="A39" s="17">
        <v>10760</v>
      </c>
      <c r="B39" s="17" t="s">
        <v>63</v>
      </c>
      <c r="C39" s="17" t="s">
        <v>14</v>
      </c>
      <c r="D39" s="17" t="s">
        <v>21</v>
      </c>
      <c r="E39" s="17" t="s">
        <v>16</v>
      </c>
      <c r="F39" s="18">
        <v>18750</v>
      </c>
      <c r="G39" s="18">
        <v>6250</v>
      </c>
      <c r="H39" s="18">
        <f t="shared" si="2"/>
        <v>25000</v>
      </c>
      <c r="I39" s="19">
        <v>18750</v>
      </c>
      <c r="J39" s="19">
        <v>6250</v>
      </c>
      <c r="K39" s="19">
        <f t="shared" si="3"/>
        <v>25000</v>
      </c>
      <c r="L39" s="47" t="s">
        <v>17</v>
      </c>
      <c r="M39" s="17" t="s">
        <v>18</v>
      </c>
      <c r="N39" s="42">
        <v>51</v>
      </c>
    </row>
    <row r="40" spans="1:14" s="20" customFormat="1" ht="15.5" x14ac:dyDescent="0.35">
      <c r="A40" s="17">
        <v>9259</v>
      </c>
      <c r="B40" s="17" t="s">
        <v>64</v>
      </c>
      <c r="C40" s="17" t="s">
        <v>20</v>
      </c>
      <c r="D40" s="17" t="s">
        <v>27</v>
      </c>
      <c r="E40" s="17" t="s">
        <v>16</v>
      </c>
      <c r="F40" s="18">
        <v>15116.85</v>
      </c>
      <c r="G40" s="18">
        <v>5040.2</v>
      </c>
      <c r="H40" s="18">
        <f t="shared" si="2"/>
        <v>20157.05</v>
      </c>
      <c r="I40" s="19">
        <v>15117</v>
      </c>
      <c r="J40" s="19">
        <v>5040</v>
      </c>
      <c r="K40" s="19">
        <f t="shared" si="3"/>
        <v>20157</v>
      </c>
      <c r="L40" s="47" t="s">
        <v>30</v>
      </c>
      <c r="M40" s="17" t="s">
        <v>18</v>
      </c>
      <c r="N40" s="42">
        <v>47.5</v>
      </c>
    </row>
    <row r="41" spans="1:14" s="20" customFormat="1" ht="15.5" x14ac:dyDescent="0.35">
      <c r="A41" s="17">
        <v>10071</v>
      </c>
      <c r="B41" s="17" t="s">
        <v>65</v>
      </c>
      <c r="C41" s="17" t="s">
        <v>14</v>
      </c>
      <c r="D41" s="17" t="s">
        <v>15</v>
      </c>
      <c r="E41" s="17" t="s">
        <v>16</v>
      </c>
      <c r="F41" s="18">
        <v>23715.24</v>
      </c>
      <c r="G41" s="18">
        <v>0</v>
      </c>
      <c r="H41" s="18">
        <f t="shared" si="2"/>
        <v>23715.24</v>
      </c>
      <c r="I41" s="19">
        <v>18750</v>
      </c>
      <c r="J41" s="19"/>
      <c r="K41" s="19">
        <v>18750</v>
      </c>
      <c r="L41" s="47" t="s">
        <v>66</v>
      </c>
      <c r="M41" s="17" t="s">
        <v>25</v>
      </c>
      <c r="N41" s="42">
        <v>49.5</v>
      </c>
    </row>
    <row r="42" spans="1:14" s="16" customFormat="1" ht="15.5" x14ac:dyDescent="0.35">
      <c r="A42" s="17">
        <v>8860</v>
      </c>
      <c r="B42" s="17" t="s">
        <v>67</v>
      </c>
      <c r="C42" s="17" t="s">
        <v>20</v>
      </c>
      <c r="D42" s="17" t="s">
        <v>27</v>
      </c>
      <c r="E42" s="17" t="s">
        <v>16</v>
      </c>
      <c r="F42" s="18">
        <v>17811.080000000002</v>
      </c>
      <c r="G42" s="18">
        <v>5937.02</v>
      </c>
      <c r="H42" s="18">
        <f t="shared" si="2"/>
        <v>23748.100000000002</v>
      </c>
      <c r="I42" s="19">
        <v>17811</v>
      </c>
      <c r="J42" s="19">
        <v>5937</v>
      </c>
      <c r="K42" s="19">
        <f>SUM(I42:J42)</f>
        <v>23748</v>
      </c>
      <c r="L42" s="47" t="s">
        <v>17</v>
      </c>
      <c r="M42" s="17" t="s">
        <v>18</v>
      </c>
      <c r="N42" s="42">
        <v>42.5</v>
      </c>
    </row>
    <row r="43" spans="1:14" s="16" customFormat="1" ht="15.5" x14ac:dyDescent="0.35">
      <c r="A43" s="17">
        <v>9515</v>
      </c>
      <c r="B43" s="17" t="s">
        <v>68</v>
      </c>
      <c r="C43" s="17" t="s">
        <v>20</v>
      </c>
      <c r="D43" s="17" t="s">
        <v>27</v>
      </c>
      <c r="E43" s="17" t="s">
        <v>16</v>
      </c>
      <c r="F43" s="18">
        <v>18732.79</v>
      </c>
      <c r="G43" s="18">
        <v>6244.26</v>
      </c>
      <c r="H43" s="18">
        <f t="shared" si="2"/>
        <v>24977.050000000003</v>
      </c>
      <c r="I43" s="19">
        <v>18733</v>
      </c>
      <c r="J43" s="19">
        <v>6244</v>
      </c>
      <c r="K43" s="19">
        <f>SUM(I43:J43)</f>
        <v>24977</v>
      </c>
      <c r="L43" s="47" t="s">
        <v>17</v>
      </c>
      <c r="M43" s="17" t="s">
        <v>18</v>
      </c>
      <c r="N43" s="42">
        <v>39.5</v>
      </c>
    </row>
    <row r="44" spans="1:14" s="20" customFormat="1" ht="15.5" x14ac:dyDescent="0.35">
      <c r="A44" s="17">
        <v>10610</v>
      </c>
      <c r="B44" s="17" t="s">
        <v>69</v>
      </c>
      <c r="C44" s="17" t="s">
        <v>14</v>
      </c>
      <c r="D44" s="17" t="s">
        <v>15</v>
      </c>
      <c r="E44" s="17" t="s">
        <v>16</v>
      </c>
      <c r="F44" s="18">
        <v>25716.98</v>
      </c>
      <c r="G44" s="18">
        <v>0</v>
      </c>
      <c r="H44" s="18">
        <f t="shared" si="2"/>
        <v>25716.98</v>
      </c>
      <c r="I44" s="19">
        <v>0</v>
      </c>
      <c r="J44" s="19">
        <v>0</v>
      </c>
      <c r="K44" s="19">
        <v>0</v>
      </c>
      <c r="L44" s="47" t="s">
        <v>70</v>
      </c>
      <c r="M44" s="17" t="s">
        <v>18</v>
      </c>
      <c r="N44" s="41">
        <v>1.5</v>
      </c>
    </row>
    <row r="45" spans="1:14" s="20" customFormat="1" ht="15.5" x14ac:dyDescent="0.35">
      <c r="A45" s="17">
        <v>10077</v>
      </c>
      <c r="B45" s="17" t="s">
        <v>71</v>
      </c>
      <c r="C45" s="17" t="s">
        <v>20</v>
      </c>
      <c r="D45" s="17" t="s">
        <v>27</v>
      </c>
      <c r="E45" s="17" t="s">
        <v>16</v>
      </c>
      <c r="F45" s="18">
        <v>25000</v>
      </c>
      <c r="G45" s="18">
        <v>9404</v>
      </c>
      <c r="H45" s="18">
        <v>34404</v>
      </c>
      <c r="I45" s="19">
        <v>18750</v>
      </c>
      <c r="J45" s="19">
        <v>6250</v>
      </c>
      <c r="K45" s="19">
        <f>SUM(I45:J45)</f>
        <v>25000</v>
      </c>
      <c r="L45" s="47" t="s">
        <v>72</v>
      </c>
      <c r="M45" s="17" t="s">
        <v>18</v>
      </c>
      <c r="N45" s="42">
        <v>65.5</v>
      </c>
    </row>
    <row r="46" spans="1:14" s="20" customFormat="1" ht="15.5" x14ac:dyDescent="0.35">
      <c r="A46" s="17">
        <v>9140</v>
      </c>
      <c r="B46" s="17" t="s">
        <v>73</v>
      </c>
      <c r="C46" s="17" t="s">
        <v>14</v>
      </c>
      <c r="D46" s="17" t="s">
        <v>15</v>
      </c>
      <c r="E46" s="17" t="s">
        <v>50</v>
      </c>
      <c r="F46" s="18">
        <v>10051.6</v>
      </c>
      <c r="G46" s="18">
        <v>3520.86</v>
      </c>
      <c r="H46" s="18">
        <f t="shared" ref="H46:H86" si="4">SUM(F46:G46)</f>
        <v>13572.460000000001</v>
      </c>
      <c r="I46" s="19">
        <v>10052</v>
      </c>
      <c r="J46" s="19">
        <v>3521</v>
      </c>
      <c r="K46" s="19">
        <f>SUM(I46:J46)</f>
        <v>13573</v>
      </c>
      <c r="L46" s="47" t="s">
        <v>17</v>
      </c>
      <c r="M46" s="17" t="s">
        <v>18</v>
      </c>
      <c r="N46" s="42">
        <v>39</v>
      </c>
    </row>
    <row r="47" spans="1:14" s="20" customFormat="1" ht="15.5" x14ac:dyDescent="0.35">
      <c r="A47" s="17">
        <v>9165</v>
      </c>
      <c r="B47" s="17" t="s">
        <v>74</v>
      </c>
      <c r="C47" s="17" t="s">
        <v>14</v>
      </c>
      <c r="D47" s="17" t="s">
        <v>15</v>
      </c>
      <c r="E47" s="17" t="s">
        <v>16</v>
      </c>
      <c r="F47" s="18">
        <v>18638.3</v>
      </c>
      <c r="G47" s="18">
        <v>6212.77</v>
      </c>
      <c r="H47" s="18">
        <f t="shared" si="4"/>
        <v>24851.07</v>
      </c>
      <c r="I47" s="19">
        <v>18638</v>
      </c>
      <c r="J47" s="19">
        <v>6213</v>
      </c>
      <c r="K47" s="19">
        <f>SUM(I47:J47)</f>
        <v>24851</v>
      </c>
      <c r="L47" s="47" t="s">
        <v>17</v>
      </c>
      <c r="M47" s="17" t="s">
        <v>18</v>
      </c>
      <c r="N47" s="42">
        <v>56</v>
      </c>
    </row>
    <row r="48" spans="1:14" s="20" customFormat="1" ht="15.5" x14ac:dyDescent="0.35">
      <c r="A48" s="17">
        <v>10666</v>
      </c>
      <c r="B48" s="17" t="s">
        <v>75</v>
      </c>
      <c r="C48" s="17" t="s">
        <v>14</v>
      </c>
      <c r="D48" s="17" t="s">
        <v>15</v>
      </c>
      <c r="E48" s="17" t="s">
        <v>16</v>
      </c>
      <c r="F48" s="18">
        <v>25000</v>
      </c>
      <c r="G48" s="18">
        <v>6250</v>
      </c>
      <c r="H48" s="18">
        <f t="shared" si="4"/>
        <v>31250</v>
      </c>
      <c r="I48" s="19">
        <v>18750</v>
      </c>
      <c r="J48" s="19">
        <v>6250</v>
      </c>
      <c r="K48" s="19">
        <f t="shared" ref="K48:K55" si="5">SUM(I48:J48)</f>
        <v>25000</v>
      </c>
      <c r="L48" s="47" t="s">
        <v>28</v>
      </c>
      <c r="M48" s="17" t="s">
        <v>18</v>
      </c>
      <c r="N48" s="42">
        <v>41</v>
      </c>
    </row>
    <row r="49" spans="1:14" s="20" customFormat="1" ht="15.5" x14ac:dyDescent="0.35">
      <c r="A49" s="17">
        <v>9861</v>
      </c>
      <c r="B49" s="17" t="s">
        <v>76</v>
      </c>
      <c r="C49" s="17" t="s">
        <v>14</v>
      </c>
      <c r="D49" s="17" t="s">
        <v>27</v>
      </c>
      <c r="E49" s="17" t="s">
        <v>59</v>
      </c>
      <c r="F49" s="18">
        <v>18487.5</v>
      </c>
      <c r="G49" s="18">
        <v>6162.5</v>
      </c>
      <c r="H49" s="18">
        <f t="shared" si="4"/>
        <v>24650</v>
      </c>
      <c r="I49" s="19">
        <v>18488</v>
      </c>
      <c r="J49" s="19">
        <v>6163</v>
      </c>
      <c r="K49" s="19">
        <f t="shared" si="5"/>
        <v>24651</v>
      </c>
      <c r="L49" s="47" t="s">
        <v>17</v>
      </c>
      <c r="M49" s="17" t="s">
        <v>18</v>
      </c>
      <c r="N49" s="42">
        <v>45.5</v>
      </c>
    </row>
    <row r="50" spans="1:14" s="20" customFormat="1" ht="15.5" x14ac:dyDescent="0.35">
      <c r="A50" s="17">
        <v>10670</v>
      </c>
      <c r="B50" s="17" t="s">
        <v>77</v>
      </c>
      <c r="C50" s="17" t="s">
        <v>14</v>
      </c>
      <c r="D50" s="17" t="s">
        <v>15</v>
      </c>
      <c r="E50" s="17" t="s">
        <v>16</v>
      </c>
      <c r="F50" s="18">
        <v>15944</v>
      </c>
      <c r="G50" s="18">
        <v>5318</v>
      </c>
      <c r="H50" s="18">
        <f t="shared" si="4"/>
        <v>21262</v>
      </c>
      <c r="I50" s="19">
        <v>15944</v>
      </c>
      <c r="J50" s="19">
        <v>5318</v>
      </c>
      <c r="K50" s="19">
        <f t="shared" si="5"/>
        <v>21262</v>
      </c>
      <c r="L50" s="47" t="s">
        <v>30</v>
      </c>
      <c r="M50" s="17" t="s">
        <v>18</v>
      </c>
      <c r="N50" s="42">
        <v>46</v>
      </c>
    </row>
    <row r="51" spans="1:14" s="20" customFormat="1" ht="15.5" x14ac:dyDescent="0.35">
      <c r="A51" s="17">
        <v>10530</v>
      </c>
      <c r="B51" s="17" t="s">
        <v>78</v>
      </c>
      <c r="C51" s="17" t="s">
        <v>20</v>
      </c>
      <c r="D51" s="17" t="s">
        <v>27</v>
      </c>
      <c r="E51" s="17" t="s">
        <v>16</v>
      </c>
      <c r="F51" s="18">
        <v>18039</v>
      </c>
      <c r="G51" s="18">
        <v>6013</v>
      </c>
      <c r="H51" s="18">
        <f t="shared" si="4"/>
        <v>24052</v>
      </c>
      <c r="I51" s="19">
        <v>18039</v>
      </c>
      <c r="J51" s="19">
        <v>6013</v>
      </c>
      <c r="K51" s="19">
        <f t="shared" si="5"/>
        <v>24052</v>
      </c>
      <c r="L51" s="47" t="s">
        <v>17</v>
      </c>
      <c r="M51" s="17" t="s">
        <v>18</v>
      </c>
      <c r="N51" s="42">
        <v>26.5</v>
      </c>
    </row>
    <row r="52" spans="1:14" s="20" customFormat="1" ht="15.5" x14ac:dyDescent="0.35">
      <c r="A52" s="17">
        <v>9754</v>
      </c>
      <c r="B52" s="17" t="s">
        <v>79</v>
      </c>
      <c r="C52" s="17" t="s">
        <v>14</v>
      </c>
      <c r="D52" s="17" t="s">
        <v>21</v>
      </c>
      <c r="E52" s="17" t="s">
        <v>50</v>
      </c>
      <c r="F52" s="18">
        <v>9372.69</v>
      </c>
      <c r="G52" s="18">
        <v>3124.23</v>
      </c>
      <c r="H52" s="18">
        <f t="shared" si="4"/>
        <v>12496.92</v>
      </c>
      <c r="I52" s="19">
        <v>9373</v>
      </c>
      <c r="J52" s="19">
        <v>3124</v>
      </c>
      <c r="K52" s="19">
        <f t="shared" si="5"/>
        <v>12497</v>
      </c>
      <c r="L52" s="47" t="s">
        <v>17</v>
      </c>
      <c r="M52" s="17" t="s">
        <v>18</v>
      </c>
      <c r="N52" s="42">
        <v>45</v>
      </c>
    </row>
    <row r="53" spans="1:14" s="16" customFormat="1" ht="15.5" x14ac:dyDescent="0.35">
      <c r="A53" s="17">
        <v>9189</v>
      </c>
      <c r="B53" s="17" t="s">
        <v>80</v>
      </c>
      <c r="C53" s="17" t="s">
        <v>14</v>
      </c>
      <c r="D53" s="17" t="s">
        <v>81</v>
      </c>
      <c r="E53" s="17" t="s">
        <v>16</v>
      </c>
      <c r="F53" s="18">
        <v>25000</v>
      </c>
      <c r="G53" s="18">
        <v>8337.3700000000008</v>
      </c>
      <c r="H53" s="18">
        <f t="shared" si="4"/>
        <v>33337.370000000003</v>
      </c>
      <c r="I53" s="19">
        <v>18750</v>
      </c>
      <c r="J53" s="19">
        <v>6250</v>
      </c>
      <c r="K53" s="19">
        <f t="shared" si="5"/>
        <v>25000</v>
      </c>
      <c r="L53" s="47" t="s">
        <v>35</v>
      </c>
      <c r="M53" s="17" t="s">
        <v>18</v>
      </c>
      <c r="N53" s="42">
        <v>50</v>
      </c>
    </row>
    <row r="54" spans="1:14" s="20" customFormat="1" ht="15.5" x14ac:dyDescent="0.35">
      <c r="A54" s="17">
        <v>10648</v>
      </c>
      <c r="B54" s="17" t="s">
        <v>82</v>
      </c>
      <c r="C54" s="17" t="s">
        <v>14</v>
      </c>
      <c r="D54" s="17" t="s">
        <v>21</v>
      </c>
      <c r="E54" s="17" t="s">
        <v>16</v>
      </c>
      <c r="F54" s="18">
        <v>25000</v>
      </c>
      <c r="G54" s="18">
        <v>8334.4</v>
      </c>
      <c r="H54" s="18">
        <f t="shared" si="4"/>
        <v>33334.400000000001</v>
      </c>
      <c r="I54" s="19">
        <v>18750</v>
      </c>
      <c r="J54" s="19">
        <v>6250</v>
      </c>
      <c r="K54" s="19">
        <f t="shared" si="5"/>
        <v>25000</v>
      </c>
      <c r="L54" s="47" t="s">
        <v>83</v>
      </c>
      <c r="M54" s="17" t="s">
        <v>18</v>
      </c>
      <c r="N54" s="42">
        <v>51.5</v>
      </c>
    </row>
    <row r="55" spans="1:14" s="20" customFormat="1" ht="15.5" x14ac:dyDescent="0.35">
      <c r="A55" s="17">
        <v>10617</v>
      </c>
      <c r="B55" s="17" t="s">
        <v>84</v>
      </c>
      <c r="C55" s="17" t="s">
        <v>14</v>
      </c>
      <c r="D55" s="17" t="s">
        <v>15</v>
      </c>
      <c r="E55" s="17" t="s">
        <v>16</v>
      </c>
      <c r="F55" s="18">
        <v>15325.46</v>
      </c>
      <c r="G55" s="18">
        <v>5108.42</v>
      </c>
      <c r="H55" s="18">
        <f t="shared" si="4"/>
        <v>20433.879999999997</v>
      </c>
      <c r="I55" s="19">
        <v>15325</v>
      </c>
      <c r="J55" s="19">
        <v>5108</v>
      </c>
      <c r="K55" s="19">
        <f t="shared" si="5"/>
        <v>20433</v>
      </c>
      <c r="L55" s="47" t="s">
        <v>17</v>
      </c>
      <c r="M55" s="17" t="s">
        <v>18</v>
      </c>
      <c r="N55" s="42">
        <v>39.5</v>
      </c>
    </row>
    <row r="56" spans="1:14" s="20" customFormat="1" ht="15.5" x14ac:dyDescent="0.35">
      <c r="A56" s="17">
        <v>9300</v>
      </c>
      <c r="B56" s="17" t="s">
        <v>85</v>
      </c>
      <c r="C56" s="17" t="s">
        <v>14</v>
      </c>
      <c r="D56" s="17" t="s">
        <v>21</v>
      </c>
      <c r="E56" s="17" t="s">
        <v>16</v>
      </c>
      <c r="F56" s="18">
        <v>24544.73</v>
      </c>
      <c r="G56" s="18">
        <v>8184.91</v>
      </c>
      <c r="H56" s="18">
        <f t="shared" si="4"/>
        <v>32729.64</v>
      </c>
      <c r="I56" s="19">
        <v>0</v>
      </c>
      <c r="J56" s="19">
        <v>0</v>
      </c>
      <c r="K56" s="19">
        <v>0</v>
      </c>
      <c r="L56" s="47" t="s">
        <v>62</v>
      </c>
      <c r="M56" s="17" t="s">
        <v>18</v>
      </c>
      <c r="N56" s="42">
        <v>61</v>
      </c>
    </row>
    <row r="57" spans="1:14" s="20" customFormat="1" ht="15.5" x14ac:dyDescent="0.35">
      <c r="A57" s="17">
        <v>8865</v>
      </c>
      <c r="B57" s="17" t="s">
        <v>86</v>
      </c>
      <c r="C57" s="17" t="s">
        <v>20</v>
      </c>
      <c r="D57" s="17" t="s">
        <v>27</v>
      </c>
      <c r="E57" s="17" t="s">
        <v>16</v>
      </c>
      <c r="F57" s="18">
        <v>12526.97</v>
      </c>
      <c r="G57" s="18">
        <v>4175.66</v>
      </c>
      <c r="H57" s="18">
        <f t="shared" si="4"/>
        <v>16702.629999999997</v>
      </c>
      <c r="I57" s="19">
        <v>12527</v>
      </c>
      <c r="J57" s="19">
        <v>0</v>
      </c>
      <c r="K57" s="19">
        <f t="shared" ref="K57:K63" si="6">SUM(I57:J57)</f>
        <v>12527</v>
      </c>
      <c r="L57" s="47" t="s">
        <v>17</v>
      </c>
      <c r="M57" s="17" t="s">
        <v>25</v>
      </c>
      <c r="N57" s="42">
        <v>39.5</v>
      </c>
    </row>
    <row r="58" spans="1:14" s="20" customFormat="1" ht="15.5" x14ac:dyDescent="0.35">
      <c r="A58" s="17">
        <v>10728</v>
      </c>
      <c r="B58" s="17" t="s">
        <v>87</v>
      </c>
      <c r="C58" s="17" t="s">
        <v>20</v>
      </c>
      <c r="D58" s="17" t="s">
        <v>27</v>
      </c>
      <c r="E58" s="17" t="s">
        <v>16</v>
      </c>
      <c r="F58" s="18">
        <v>11790.55</v>
      </c>
      <c r="G58" s="18">
        <v>3930.25</v>
      </c>
      <c r="H58" s="18">
        <f t="shared" si="4"/>
        <v>15720.8</v>
      </c>
      <c r="I58" s="19">
        <v>11791</v>
      </c>
      <c r="J58" s="19">
        <v>3930</v>
      </c>
      <c r="K58" s="19">
        <f t="shared" si="6"/>
        <v>15721</v>
      </c>
      <c r="L58" s="47" t="s">
        <v>17</v>
      </c>
      <c r="M58" s="17" t="s">
        <v>18</v>
      </c>
      <c r="N58" s="42">
        <v>50.5</v>
      </c>
    </row>
    <row r="59" spans="1:14" s="20" customFormat="1" ht="15.5" x14ac:dyDescent="0.35">
      <c r="A59" s="17">
        <v>9091</v>
      </c>
      <c r="B59" s="17" t="s">
        <v>88</v>
      </c>
      <c r="C59" s="17" t="s">
        <v>14</v>
      </c>
      <c r="D59" s="17" t="s">
        <v>15</v>
      </c>
      <c r="E59" s="17" t="s">
        <v>59</v>
      </c>
      <c r="F59" s="18">
        <v>20210.400000000001</v>
      </c>
      <c r="G59" s="18">
        <v>61994.44</v>
      </c>
      <c r="H59" s="18">
        <f t="shared" si="4"/>
        <v>82204.84</v>
      </c>
      <c r="I59" s="19"/>
      <c r="J59" s="19"/>
      <c r="K59" s="19"/>
      <c r="L59" s="47" t="s">
        <v>98</v>
      </c>
      <c r="M59" s="17" t="s">
        <v>18</v>
      </c>
      <c r="N59" s="42">
        <v>22.5</v>
      </c>
    </row>
    <row r="60" spans="1:14" s="20" customFormat="1" ht="15.5" x14ac:dyDescent="0.35">
      <c r="A60" s="17">
        <v>10186</v>
      </c>
      <c r="B60" s="17" t="s">
        <v>89</v>
      </c>
      <c r="C60" s="17" t="s">
        <v>20</v>
      </c>
      <c r="D60" s="17" t="s">
        <v>27</v>
      </c>
      <c r="E60" s="17" t="s">
        <v>16</v>
      </c>
      <c r="F60" s="18">
        <v>18750</v>
      </c>
      <c r="G60" s="18">
        <v>6250</v>
      </c>
      <c r="H60" s="18">
        <f t="shared" si="4"/>
        <v>25000</v>
      </c>
      <c r="I60" s="19">
        <v>18750</v>
      </c>
      <c r="J60" s="19">
        <v>6250</v>
      </c>
      <c r="K60" s="19">
        <f t="shared" si="6"/>
        <v>25000</v>
      </c>
      <c r="L60" s="47" t="s">
        <v>30</v>
      </c>
      <c r="M60" s="17" t="s">
        <v>18</v>
      </c>
      <c r="N60" s="42">
        <v>66.5</v>
      </c>
    </row>
    <row r="61" spans="1:14" s="20" customFormat="1" ht="15.5" x14ac:dyDescent="0.35">
      <c r="A61" s="17">
        <v>10786</v>
      </c>
      <c r="B61" s="17" t="s">
        <v>90</v>
      </c>
      <c r="C61" s="17" t="s">
        <v>14</v>
      </c>
      <c r="D61" s="17" t="s">
        <v>81</v>
      </c>
      <c r="E61" s="17" t="s">
        <v>16</v>
      </c>
      <c r="F61" s="18">
        <v>13364</v>
      </c>
      <c r="G61" s="18">
        <v>4454</v>
      </c>
      <c r="H61" s="18">
        <f t="shared" si="4"/>
        <v>17818</v>
      </c>
      <c r="I61" s="19">
        <v>13364</v>
      </c>
      <c r="J61" s="19">
        <v>4454</v>
      </c>
      <c r="K61" s="19">
        <f t="shared" si="6"/>
        <v>17818</v>
      </c>
      <c r="L61" s="47" t="s">
        <v>17</v>
      </c>
      <c r="M61" s="17" t="s">
        <v>18</v>
      </c>
      <c r="N61" s="42">
        <v>50.5</v>
      </c>
    </row>
    <row r="62" spans="1:14" s="20" customFormat="1" ht="15.5" x14ac:dyDescent="0.35">
      <c r="A62" s="17">
        <v>10677</v>
      </c>
      <c r="B62" s="17" t="s">
        <v>91</v>
      </c>
      <c r="C62" s="17" t="s">
        <v>20</v>
      </c>
      <c r="D62" s="17" t="s">
        <v>27</v>
      </c>
      <c r="E62" s="17" t="s">
        <v>50</v>
      </c>
      <c r="F62" s="18">
        <v>22984.38</v>
      </c>
      <c r="G62" s="18">
        <v>7865.7</v>
      </c>
      <c r="H62" s="18">
        <f t="shared" si="4"/>
        <v>30850.080000000002</v>
      </c>
      <c r="I62" s="19">
        <v>18750</v>
      </c>
      <c r="J62" s="19">
        <v>6250</v>
      </c>
      <c r="K62" s="19">
        <f t="shared" si="6"/>
        <v>25000</v>
      </c>
      <c r="L62" s="47" t="s">
        <v>72</v>
      </c>
      <c r="M62" s="17" t="s">
        <v>18</v>
      </c>
      <c r="N62" s="42">
        <v>53</v>
      </c>
    </row>
    <row r="63" spans="1:14" s="20" customFormat="1" ht="15.5" x14ac:dyDescent="0.35">
      <c r="A63" s="17">
        <v>9182</v>
      </c>
      <c r="B63" s="17" t="s">
        <v>92</v>
      </c>
      <c r="C63" s="17" t="s">
        <v>14</v>
      </c>
      <c r="D63" s="17" t="s">
        <v>21</v>
      </c>
      <c r="E63" s="17" t="s">
        <v>16</v>
      </c>
      <c r="F63" s="18">
        <v>18062.25</v>
      </c>
      <c r="G63" s="18">
        <v>6020.75</v>
      </c>
      <c r="H63" s="18">
        <f t="shared" si="4"/>
        <v>24083</v>
      </c>
      <c r="I63" s="19">
        <v>18062</v>
      </c>
      <c r="J63" s="19">
        <v>6021</v>
      </c>
      <c r="K63" s="19">
        <f t="shared" si="6"/>
        <v>24083</v>
      </c>
      <c r="L63" s="47" t="s">
        <v>17</v>
      </c>
      <c r="M63" s="17" t="s">
        <v>18</v>
      </c>
      <c r="N63" s="42">
        <v>36.5</v>
      </c>
    </row>
    <row r="64" spans="1:14" s="20" customFormat="1" ht="15.5" x14ac:dyDescent="0.35">
      <c r="A64" s="17">
        <v>10026</v>
      </c>
      <c r="B64" s="17" t="s">
        <v>93</v>
      </c>
      <c r="C64" s="17" t="s">
        <v>20</v>
      </c>
      <c r="D64" s="17" t="s">
        <v>27</v>
      </c>
      <c r="E64" s="17" t="s">
        <v>16</v>
      </c>
      <c r="F64" s="18">
        <v>22050</v>
      </c>
      <c r="G64" s="18">
        <v>0</v>
      </c>
      <c r="H64" s="18">
        <f t="shared" si="4"/>
        <v>22050</v>
      </c>
      <c r="I64" s="19">
        <v>16898</v>
      </c>
      <c r="J64" s="19">
        <v>5153</v>
      </c>
      <c r="K64" s="19">
        <f>SUM(I64:J64)</f>
        <v>22051</v>
      </c>
      <c r="L64" s="47" t="s">
        <v>118</v>
      </c>
      <c r="M64" s="17" t="s">
        <v>18</v>
      </c>
      <c r="N64" s="42">
        <v>27.5</v>
      </c>
    </row>
    <row r="65" spans="1:14" s="20" customFormat="1" ht="15.5" x14ac:dyDescent="0.35">
      <c r="A65" s="17">
        <v>9347</v>
      </c>
      <c r="B65" s="17" t="s">
        <v>94</v>
      </c>
      <c r="C65" s="17" t="s">
        <v>14</v>
      </c>
      <c r="D65" s="17" t="s">
        <v>21</v>
      </c>
      <c r="E65" s="17" t="s">
        <v>16</v>
      </c>
      <c r="F65" s="18">
        <v>18741</v>
      </c>
      <c r="G65" s="18">
        <v>6247</v>
      </c>
      <c r="H65" s="18">
        <f t="shared" si="4"/>
        <v>24988</v>
      </c>
      <c r="I65" s="19">
        <v>18741</v>
      </c>
      <c r="J65" s="19">
        <v>6247</v>
      </c>
      <c r="K65" s="19">
        <f>SUM(I65:J65)</f>
        <v>24988</v>
      </c>
      <c r="L65" s="47" t="s">
        <v>17</v>
      </c>
      <c r="M65" s="17" t="s">
        <v>18</v>
      </c>
      <c r="N65" s="42">
        <v>38</v>
      </c>
    </row>
    <row r="66" spans="1:14" s="20" customFormat="1" ht="15.5" x14ac:dyDescent="0.35">
      <c r="A66" s="17">
        <v>10479</v>
      </c>
      <c r="B66" s="17" t="s">
        <v>95</v>
      </c>
      <c r="C66" s="17" t="s">
        <v>14</v>
      </c>
      <c r="D66" s="17" t="s">
        <v>21</v>
      </c>
      <c r="E66" s="17" t="s">
        <v>16</v>
      </c>
      <c r="F66" s="18">
        <v>18300</v>
      </c>
      <c r="G66" s="18">
        <v>6100</v>
      </c>
      <c r="H66" s="18">
        <f t="shared" si="4"/>
        <v>24400</v>
      </c>
      <c r="I66" s="19">
        <v>18300</v>
      </c>
      <c r="J66" s="19">
        <v>6100</v>
      </c>
      <c r="K66" s="19">
        <f>SUM(I66:J66)</f>
        <v>24400</v>
      </c>
      <c r="L66" s="47" t="s">
        <v>17</v>
      </c>
      <c r="M66" s="17" t="s">
        <v>18</v>
      </c>
      <c r="N66" s="42">
        <v>63</v>
      </c>
    </row>
    <row r="67" spans="1:14" s="20" customFormat="1" ht="15.5" x14ac:dyDescent="0.35">
      <c r="A67" s="17">
        <v>9183</v>
      </c>
      <c r="B67" s="17" t="s">
        <v>95</v>
      </c>
      <c r="C67" s="17" t="s">
        <v>20</v>
      </c>
      <c r="D67" s="17" t="s">
        <v>21</v>
      </c>
      <c r="E67" s="17" t="s">
        <v>59</v>
      </c>
      <c r="F67" s="18">
        <v>18750</v>
      </c>
      <c r="G67" s="18">
        <v>6250</v>
      </c>
      <c r="H67" s="18">
        <f t="shared" si="4"/>
        <v>25000</v>
      </c>
      <c r="I67" s="19">
        <v>18750</v>
      </c>
      <c r="J67" s="19">
        <v>6250</v>
      </c>
      <c r="K67" s="19">
        <f>SUM(I67:J67)</f>
        <v>25000</v>
      </c>
      <c r="L67" s="47" t="s">
        <v>17</v>
      </c>
      <c r="M67" s="17" t="s">
        <v>18</v>
      </c>
      <c r="N67" s="42">
        <v>49.5</v>
      </c>
    </row>
    <row r="68" spans="1:14" s="20" customFormat="1" ht="15.5" x14ac:dyDescent="0.35">
      <c r="A68" s="17">
        <v>9257</v>
      </c>
      <c r="B68" s="17" t="s">
        <v>96</v>
      </c>
      <c r="C68" s="17" t="s">
        <v>20</v>
      </c>
      <c r="D68" s="17" t="s">
        <v>27</v>
      </c>
      <c r="E68" s="17" t="s">
        <v>16</v>
      </c>
      <c r="F68" s="18">
        <v>17151.75</v>
      </c>
      <c r="G68" s="18">
        <v>5717.25</v>
      </c>
      <c r="H68" s="18">
        <f t="shared" si="4"/>
        <v>22869</v>
      </c>
      <c r="I68" s="19">
        <v>16500</v>
      </c>
      <c r="J68" s="19">
        <v>5500</v>
      </c>
      <c r="K68" s="19">
        <f>SUM(I68:J68)</f>
        <v>22000</v>
      </c>
      <c r="L68" s="47" t="s">
        <v>102</v>
      </c>
      <c r="M68" s="17" t="s">
        <v>18</v>
      </c>
      <c r="N68" s="42">
        <v>57.5</v>
      </c>
    </row>
    <row r="69" spans="1:14" s="20" customFormat="1" ht="15.5" x14ac:dyDescent="0.35">
      <c r="A69" s="17">
        <v>8842</v>
      </c>
      <c r="B69" s="17" t="s">
        <v>97</v>
      </c>
      <c r="C69" s="17" t="s">
        <v>14</v>
      </c>
      <c r="D69" s="17" t="s">
        <v>21</v>
      </c>
      <c r="E69" s="17" t="s">
        <v>16</v>
      </c>
      <c r="F69" s="18">
        <v>20000</v>
      </c>
      <c r="G69" s="18">
        <v>5000</v>
      </c>
      <c r="H69" s="18">
        <f t="shared" si="4"/>
        <v>25000</v>
      </c>
      <c r="I69" s="19">
        <v>0</v>
      </c>
      <c r="J69" s="19">
        <v>0</v>
      </c>
      <c r="K69" s="19">
        <v>0</v>
      </c>
      <c r="L69" s="47" t="s">
        <v>98</v>
      </c>
      <c r="M69" s="17" t="s">
        <v>18</v>
      </c>
      <c r="N69" s="42">
        <v>49.5</v>
      </c>
    </row>
    <row r="70" spans="1:14" s="20" customFormat="1" ht="15.5" x14ac:dyDescent="0.35">
      <c r="A70" s="17">
        <v>9218</v>
      </c>
      <c r="B70" s="17" t="s">
        <v>99</v>
      </c>
      <c r="C70" s="17" t="s">
        <v>20</v>
      </c>
      <c r="D70" s="17" t="s">
        <v>27</v>
      </c>
      <c r="E70" s="17" t="s">
        <v>16</v>
      </c>
      <c r="F70" s="18">
        <v>18112.53</v>
      </c>
      <c r="G70" s="18">
        <v>6037.51</v>
      </c>
      <c r="H70" s="18">
        <f t="shared" si="4"/>
        <v>24150.04</v>
      </c>
      <c r="I70" s="19">
        <v>18113</v>
      </c>
      <c r="J70" s="19">
        <v>6038</v>
      </c>
      <c r="K70" s="19">
        <f t="shared" ref="K70:K76" si="7">SUM(I70:J70)</f>
        <v>24151</v>
      </c>
      <c r="L70" s="47" t="s">
        <v>17</v>
      </c>
      <c r="M70" s="17" t="s">
        <v>18</v>
      </c>
      <c r="N70" s="42">
        <v>45</v>
      </c>
    </row>
    <row r="71" spans="1:14" s="20" customFormat="1" ht="15.5" x14ac:dyDescent="0.35">
      <c r="A71" s="17">
        <v>9266</v>
      </c>
      <c r="B71" s="17" t="s">
        <v>100</v>
      </c>
      <c r="C71" s="17" t="s">
        <v>20</v>
      </c>
      <c r="D71" s="17" t="s">
        <v>27</v>
      </c>
      <c r="E71" s="17" t="s">
        <v>16</v>
      </c>
      <c r="F71" s="18">
        <v>13557.6</v>
      </c>
      <c r="G71" s="18">
        <v>4519.2</v>
      </c>
      <c r="H71" s="18">
        <f t="shared" si="4"/>
        <v>18076.8</v>
      </c>
      <c r="I71" s="19">
        <v>13558</v>
      </c>
      <c r="J71" s="19">
        <v>4519</v>
      </c>
      <c r="K71" s="19">
        <f t="shared" si="7"/>
        <v>18077</v>
      </c>
      <c r="L71" s="47" t="s">
        <v>17</v>
      </c>
      <c r="M71" s="17" t="s">
        <v>18</v>
      </c>
      <c r="N71" s="42">
        <v>45.5</v>
      </c>
    </row>
    <row r="72" spans="1:14" s="16" customFormat="1" ht="15.5" x14ac:dyDescent="0.35">
      <c r="A72" s="16">
        <v>10633</v>
      </c>
      <c r="B72" s="17" t="s">
        <v>101</v>
      </c>
      <c r="C72" s="16" t="s">
        <v>14</v>
      </c>
      <c r="D72" s="16" t="s">
        <v>15</v>
      </c>
      <c r="E72" s="16" t="s">
        <v>16</v>
      </c>
      <c r="F72" s="32">
        <v>21953</v>
      </c>
      <c r="G72" s="32">
        <v>7318</v>
      </c>
      <c r="H72" s="32">
        <f t="shared" si="4"/>
        <v>29271</v>
      </c>
      <c r="I72" s="33">
        <v>18750</v>
      </c>
      <c r="J72" s="33">
        <v>6250</v>
      </c>
      <c r="K72" s="33">
        <f t="shared" si="7"/>
        <v>25000</v>
      </c>
      <c r="L72" s="47" t="s">
        <v>102</v>
      </c>
      <c r="M72" s="16" t="s">
        <v>18</v>
      </c>
      <c r="N72" s="42">
        <v>46.5</v>
      </c>
    </row>
    <row r="73" spans="1:14" s="16" customFormat="1" ht="15.5" x14ac:dyDescent="0.35">
      <c r="A73" s="16">
        <v>8840</v>
      </c>
      <c r="B73" s="17" t="s">
        <v>103</v>
      </c>
      <c r="C73" s="16" t="s">
        <v>14</v>
      </c>
      <c r="D73" s="16" t="s">
        <v>15</v>
      </c>
      <c r="E73" s="16" t="s">
        <v>16</v>
      </c>
      <c r="F73" s="32">
        <v>9504.7999999999993</v>
      </c>
      <c r="G73" s="32">
        <v>3300</v>
      </c>
      <c r="H73" s="32">
        <f t="shared" si="4"/>
        <v>12804.8</v>
      </c>
      <c r="I73" s="33">
        <v>0</v>
      </c>
      <c r="J73" s="33">
        <v>0</v>
      </c>
      <c r="K73" s="33">
        <v>0</v>
      </c>
      <c r="L73" s="47" t="s">
        <v>98</v>
      </c>
      <c r="M73" s="16" t="s">
        <v>18</v>
      </c>
      <c r="N73" s="42">
        <v>38</v>
      </c>
    </row>
    <row r="74" spans="1:14" s="16" customFormat="1" ht="15.5" x14ac:dyDescent="0.35">
      <c r="A74" s="16">
        <v>10219</v>
      </c>
      <c r="B74" s="17" t="s">
        <v>104</v>
      </c>
      <c r="C74" s="16" t="s">
        <v>14</v>
      </c>
      <c r="D74" s="16" t="s">
        <v>15</v>
      </c>
      <c r="E74" s="16" t="s">
        <v>16</v>
      </c>
      <c r="F74" s="32">
        <v>18750</v>
      </c>
      <c r="G74" s="32">
        <v>6250</v>
      </c>
      <c r="H74" s="32">
        <f t="shared" si="4"/>
        <v>25000</v>
      </c>
      <c r="I74" s="33">
        <v>18750</v>
      </c>
      <c r="J74" s="33">
        <v>6250</v>
      </c>
      <c r="K74" s="33">
        <f t="shared" si="7"/>
        <v>25000</v>
      </c>
      <c r="L74" s="47" t="s">
        <v>17</v>
      </c>
      <c r="M74" s="16" t="s">
        <v>18</v>
      </c>
      <c r="N74" s="42">
        <v>49</v>
      </c>
    </row>
    <row r="75" spans="1:14" s="16" customFormat="1" ht="15.5" x14ac:dyDescent="0.35">
      <c r="A75" s="16">
        <v>9081</v>
      </c>
      <c r="B75" s="17" t="s">
        <v>105</v>
      </c>
      <c r="C75" s="16" t="s">
        <v>20</v>
      </c>
      <c r="D75" s="16" t="s">
        <v>21</v>
      </c>
      <c r="E75" s="16" t="s">
        <v>16</v>
      </c>
      <c r="F75" s="32">
        <v>11250</v>
      </c>
      <c r="G75" s="32">
        <v>3750</v>
      </c>
      <c r="H75" s="32">
        <f t="shared" si="4"/>
        <v>15000</v>
      </c>
      <c r="I75" s="33">
        <v>11250</v>
      </c>
      <c r="J75" s="33">
        <v>3750</v>
      </c>
      <c r="K75" s="33">
        <f t="shared" si="7"/>
        <v>15000</v>
      </c>
      <c r="L75" s="47" t="s">
        <v>17</v>
      </c>
      <c r="M75" s="16" t="s">
        <v>18</v>
      </c>
      <c r="N75" s="42">
        <v>38.5</v>
      </c>
    </row>
    <row r="76" spans="1:14" s="16" customFormat="1" ht="15.5" x14ac:dyDescent="0.35">
      <c r="A76" s="16">
        <v>10655</v>
      </c>
      <c r="B76" s="17" t="s">
        <v>105</v>
      </c>
      <c r="C76" s="16" t="s">
        <v>14</v>
      </c>
      <c r="D76" s="16" t="s">
        <v>21</v>
      </c>
      <c r="E76" s="16" t="s">
        <v>16</v>
      </c>
      <c r="F76" s="32">
        <v>18679.759999999998</v>
      </c>
      <c r="G76" s="32">
        <v>6226.58</v>
      </c>
      <c r="H76" s="32">
        <f t="shared" si="4"/>
        <v>24906.339999999997</v>
      </c>
      <c r="I76" s="33">
        <v>18680</v>
      </c>
      <c r="J76" s="33">
        <v>6227</v>
      </c>
      <c r="K76" s="33">
        <f t="shared" si="7"/>
        <v>24907</v>
      </c>
      <c r="L76" s="47" t="s">
        <v>119</v>
      </c>
      <c r="M76" s="16" t="s">
        <v>18</v>
      </c>
      <c r="N76" s="42">
        <v>42</v>
      </c>
    </row>
    <row r="77" spans="1:14" s="16" customFormat="1" ht="15.5" x14ac:dyDescent="0.35">
      <c r="A77" s="16">
        <v>10645</v>
      </c>
      <c r="B77" s="17" t="s">
        <v>106</v>
      </c>
      <c r="C77" s="16" t="s">
        <v>20</v>
      </c>
      <c r="D77" s="16" t="s">
        <v>27</v>
      </c>
      <c r="E77" s="16" t="s">
        <v>16</v>
      </c>
      <c r="F77" s="32">
        <v>18750</v>
      </c>
      <c r="G77" s="32">
        <v>6250</v>
      </c>
      <c r="H77" s="32">
        <f t="shared" si="4"/>
        <v>25000</v>
      </c>
      <c r="I77" s="33">
        <v>18750</v>
      </c>
      <c r="J77" s="33">
        <v>6250</v>
      </c>
      <c r="K77" s="33">
        <f>SUM(I77:J77)</f>
        <v>25000</v>
      </c>
      <c r="L77" s="47" t="s">
        <v>17</v>
      </c>
      <c r="M77" s="16" t="s">
        <v>18</v>
      </c>
      <c r="N77" s="42">
        <v>57</v>
      </c>
    </row>
    <row r="78" spans="1:14" s="16" customFormat="1" ht="15.5" x14ac:dyDescent="0.35">
      <c r="A78" s="16">
        <v>10693</v>
      </c>
      <c r="B78" s="17" t="s">
        <v>107</v>
      </c>
      <c r="C78" s="16" t="s">
        <v>14</v>
      </c>
      <c r="D78" s="16" t="s">
        <v>15</v>
      </c>
      <c r="E78" s="16" t="s">
        <v>16</v>
      </c>
      <c r="F78" s="32">
        <v>23802.45</v>
      </c>
      <c r="G78" s="32">
        <v>8400</v>
      </c>
      <c r="H78" s="32">
        <f t="shared" si="4"/>
        <v>32202.45</v>
      </c>
      <c r="I78" s="33">
        <v>18750</v>
      </c>
      <c r="J78" s="33">
        <v>6250</v>
      </c>
      <c r="K78" s="33">
        <f>SUM(I78:J78)</f>
        <v>25000</v>
      </c>
      <c r="L78" s="47" t="s">
        <v>120</v>
      </c>
      <c r="M78" s="16" t="s">
        <v>18</v>
      </c>
      <c r="N78" s="42">
        <v>46.5</v>
      </c>
    </row>
    <row r="79" spans="1:14" s="16" customFormat="1" ht="15.5" x14ac:dyDescent="0.35">
      <c r="A79" s="16">
        <v>10661</v>
      </c>
      <c r="B79" s="17" t="s">
        <v>108</v>
      </c>
      <c r="C79" s="16" t="s">
        <v>14</v>
      </c>
      <c r="D79" s="16" t="s">
        <v>15</v>
      </c>
      <c r="E79" s="16" t="s">
        <v>16</v>
      </c>
      <c r="F79" s="32">
        <v>12033.75</v>
      </c>
      <c r="G79" s="32">
        <v>4011.25</v>
      </c>
      <c r="H79" s="32">
        <f t="shared" si="4"/>
        <v>16045</v>
      </c>
      <c r="I79" s="33">
        <v>12034</v>
      </c>
      <c r="J79" s="33">
        <v>4011</v>
      </c>
      <c r="K79" s="33">
        <f>SUM(I79:J79)</f>
        <v>16045</v>
      </c>
      <c r="L79" s="47" t="s">
        <v>17</v>
      </c>
      <c r="M79" s="16" t="s">
        <v>18</v>
      </c>
      <c r="N79" s="42">
        <v>41.5</v>
      </c>
    </row>
    <row r="80" spans="1:14" s="16" customFormat="1" ht="15.5" x14ac:dyDescent="0.35">
      <c r="A80" s="16">
        <v>8821</v>
      </c>
      <c r="B80" s="17" t="s">
        <v>109</v>
      </c>
      <c r="C80" s="16" t="s">
        <v>14</v>
      </c>
      <c r="D80" s="16" t="s">
        <v>21</v>
      </c>
      <c r="E80" s="16" t="s">
        <v>16</v>
      </c>
      <c r="F80" s="32">
        <v>18603</v>
      </c>
      <c r="G80" s="32">
        <v>6201</v>
      </c>
      <c r="H80" s="32">
        <f t="shared" si="4"/>
        <v>24804</v>
      </c>
      <c r="I80" s="19">
        <v>18603</v>
      </c>
      <c r="J80" s="19">
        <v>6201</v>
      </c>
      <c r="K80" s="19">
        <f>SUM(I80:J80)</f>
        <v>24804</v>
      </c>
      <c r="L80" s="47" t="s">
        <v>17</v>
      </c>
      <c r="M80" s="16" t="s">
        <v>18</v>
      </c>
      <c r="N80" s="42">
        <v>43</v>
      </c>
    </row>
    <row r="81" spans="1:14" s="17" customFormat="1" ht="15.5" x14ac:dyDescent="0.35">
      <c r="A81" s="17">
        <v>8846</v>
      </c>
      <c r="B81" s="17" t="s">
        <v>110</v>
      </c>
      <c r="C81" s="17" t="s">
        <v>14</v>
      </c>
      <c r="D81" s="17" t="s">
        <v>111</v>
      </c>
      <c r="E81" s="17" t="s">
        <v>16</v>
      </c>
      <c r="F81" s="18">
        <v>18570.5</v>
      </c>
      <c r="G81" s="18">
        <v>6190.17</v>
      </c>
      <c r="H81" s="18">
        <f t="shared" si="4"/>
        <v>24760.67</v>
      </c>
      <c r="I81" s="19"/>
      <c r="J81" s="19"/>
      <c r="K81" s="19"/>
      <c r="L81" s="47" t="s">
        <v>98</v>
      </c>
      <c r="M81" s="17" t="s">
        <v>18</v>
      </c>
      <c r="N81" s="41">
        <v>44.5</v>
      </c>
    </row>
    <row r="82" spans="1:14" s="16" customFormat="1" ht="15.5" x14ac:dyDescent="0.35">
      <c r="A82" s="16">
        <v>10743</v>
      </c>
      <c r="B82" s="17" t="s">
        <v>112</v>
      </c>
      <c r="C82" s="16" t="s">
        <v>20</v>
      </c>
      <c r="D82" s="16" t="s">
        <v>27</v>
      </c>
      <c r="E82" s="16" t="s">
        <v>59</v>
      </c>
      <c r="F82" s="32">
        <v>19800</v>
      </c>
      <c r="G82" s="32">
        <v>4950</v>
      </c>
      <c r="H82" s="32">
        <f t="shared" si="4"/>
        <v>24750</v>
      </c>
      <c r="I82" s="33">
        <v>18563</v>
      </c>
      <c r="J82" s="33">
        <v>6188</v>
      </c>
      <c r="K82" s="33">
        <f>SUM(I82:J82)</f>
        <v>24751</v>
      </c>
      <c r="L82" s="47" t="s">
        <v>28</v>
      </c>
      <c r="M82" s="16" t="s">
        <v>18</v>
      </c>
      <c r="N82" s="42">
        <v>55.5</v>
      </c>
    </row>
    <row r="83" spans="1:14" s="16" customFormat="1" ht="15.5" x14ac:dyDescent="0.35">
      <c r="A83" s="16">
        <v>10709</v>
      </c>
      <c r="B83" s="17" t="s">
        <v>113</v>
      </c>
      <c r="C83" s="16" t="s">
        <v>14</v>
      </c>
      <c r="D83" s="16" t="s">
        <v>21</v>
      </c>
      <c r="E83" s="16" t="s">
        <v>16</v>
      </c>
      <c r="F83" s="32">
        <v>18750</v>
      </c>
      <c r="G83" s="32">
        <v>6250</v>
      </c>
      <c r="H83" s="32">
        <f t="shared" si="4"/>
        <v>25000</v>
      </c>
      <c r="I83" s="33">
        <v>14175</v>
      </c>
      <c r="J83" s="33">
        <v>4725</v>
      </c>
      <c r="K83" s="33">
        <f>SUM(I83:J83)</f>
        <v>18900</v>
      </c>
      <c r="L83" s="47" t="s">
        <v>35</v>
      </c>
      <c r="M83" s="16" t="s">
        <v>18</v>
      </c>
      <c r="N83" s="42">
        <v>57.5</v>
      </c>
    </row>
    <row r="84" spans="1:14" s="16" customFormat="1" ht="15.5" x14ac:dyDescent="0.35">
      <c r="A84" s="16">
        <v>9316</v>
      </c>
      <c r="B84" s="17" t="s">
        <v>114</v>
      </c>
      <c r="C84" s="16" t="s">
        <v>20</v>
      </c>
      <c r="D84" s="16" t="s">
        <v>27</v>
      </c>
      <c r="E84" s="16" t="s">
        <v>16</v>
      </c>
      <c r="F84" s="32">
        <v>18619.830000000002</v>
      </c>
      <c r="G84" s="32">
        <v>6206.61</v>
      </c>
      <c r="H84" s="32">
        <f t="shared" si="4"/>
        <v>24826.440000000002</v>
      </c>
      <c r="I84" s="33">
        <v>18620</v>
      </c>
      <c r="J84" s="33">
        <v>6207</v>
      </c>
      <c r="K84" s="33">
        <f>SUM(I84:J84)</f>
        <v>24827</v>
      </c>
      <c r="L84" s="48" t="s">
        <v>30</v>
      </c>
      <c r="M84" s="16" t="s">
        <v>25</v>
      </c>
      <c r="N84" s="42">
        <v>49.5</v>
      </c>
    </row>
    <row r="85" spans="1:14" s="16" customFormat="1" ht="15.5" x14ac:dyDescent="0.35">
      <c r="A85" s="16">
        <v>9062</v>
      </c>
      <c r="B85" s="17" t="s">
        <v>115</v>
      </c>
      <c r="C85" s="16" t="s">
        <v>20</v>
      </c>
      <c r="D85" s="16" t="s">
        <v>27</v>
      </c>
      <c r="E85" s="16" t="s">
        <v>16</v>
      </c>
      <c r="F85" s="32">
        <v>24000</v>
      </c>
      <c r="G85" s="32">
        <v>8000</v>
      </c>
      <c r="H85" s="32">
        <f t="shared" si="4"/>
        <v>32000</v>
      </c>
      <c r="I85" s="33">
        <v>18750</v>
      </c>
      <c r="J85" s="33">
        <v>6250</v>
      </c>
      <c r="K85" s="33">
        <f>SUM(I85:J85)</f>
        <v>25000</v>
      </c>
      <c r="L85" s="47" t="s">
        <v>35</v>
      </c>
      <c r="M85" s="16" t="s">
        <v>18</v>
      </c>
      <c r="N85" s="42">
        <v>34.5</v>
      </c>
    </row>
    <row r="86" spans="1:14" s="16" customFormat="1" ht="15.5" x14ac:dyDescent="0.35">
      <c r="A86" s="16">
        <v>9065</v>
      </c>
      <c r="B86" s="17" t="s">
        <v>116</v>
      </c>
      <c r="C86" s="16" t="s">
        <v>14</v>
      </c>
      <c r="D86" s="16" t="s">
        <v>15</v>
      </c>
      <c r="E86" s="16" t="s">
        <v>16</v>
      </c>
      <c r="F86" s="32">
        <v>9186</v>
      </c>
      <c r="G86" s="32">
        <v>3000</v>
      </c>
      <c r="H86" s="32">
        <f t="shared" si="4"/>
        <v>12186</v>
      </c>
      <c r="I86" s="33"/>
      <c r="J86" s="33"/>
      <c r="K86" s="33"/>
      <c r="L86" s="47" t="s">
        <v>98</v>
      </c>
      <c r="M86" s="16" t="s">
        <v>18</v>
      </c>
      <c r="N86" s="42">
        <v>17.5</v>
      </c>
    </row>
    <row r="87" spans="1:14" s="37" customFormat="1" ht="16" thickBot="1" x14ac:dyDescent="0.4">
      <c r="A87" s="35"/>
      <c r="B87" s="36"/>
      <c r="F87" s="38"/>
      <c r="G87" s="38"/>
      <c r="H87" s="38"/>
      <c r="I87" s="39"/>
      <c r="J87" s="39"/>
      <c r="K87" s="39"/>
      <c r="L87" s="49"/>
      <c r="M87" s="35"/>
      <c r="N87" s="43"/>
    </row>
    <row r="88" spans="1:14" s="23" customFormat="1" ht="16" thickTop="1" x14ac:dyDescent="0.35">
      <c r="A88" s="21"/>
      <c r="B88" s="22" t="s">
        <v>122</v>
      </c>
      <c r="F88" s="24">
        <f>SUM(F6:F87)</f>
        <v>1467963.56</v>
      </c>
      <c r="G88" s="24">
        <f t="shared" ref="G88:K88" si="8">SUM(G6:G87)</f>
        <v>518526.55999999994</v>
      </c>
      <c r="H88" s="24">
        <f t="shared" si="8"/>
        <v>1986490.1199999999</v>
      </c>
      <c r="I88" s="25">
        <f t="shared" si="8"/>
        <v>1155279</v>
      </c>
      <c r="J88" s="25">
        <f t="shared" si="8"/>
        <v>368516</v>
      </c>
      <c r="K88" s="25">
        <f t="shared" si="8"/>
        <v>1523795</v>
      </c>
      <c r="L88" s="50"/>
      <c r="M88" s="21"/>
      <c r="N88" s="44"/>
    </row>
  </sheetData>
  <mergeCells count="2">
    <mergeCell ref="A1:E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Apps- LE Training &amp; Equip 9 mth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2021-11-22T13:58:19Z</dcterms:created>
  <dcterms:modified xsi:type="dcterms:W3CDTF">2021-11-29T19:54:46Z</dcterms:modified>
</cp:coreProperties>
</file>