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overs and Summaries\"/>
    </mc:Choice>
  </mc:AlternateContent>
  <bookViews>
    <workbookView xWindow="0" yWindow="0" windowWidth="24300" windowHeight="10080"/>
  </bookViews>
  <sheets>
    <sheet name="CJSB Cover Report Budget withou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42" i="1" l="1"/>
  <c r="E44" i="1" s="1"/>
  <c r="G42" i="1"/>
  <c r="G44" i="1" s="1"/>
  <c r="H42" i="1"/>
  <c r="H44" i="1" s="1"/>
  <c r="I42" i="1"/>
  <c r="I44" i="1" s="1"/>
  <c r="D42" i="1"/>
  <c r="D44" i="1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6" i="1"/>
  <c r="F42" i="1" l="1"/>
  <c r="F44" i="1" s="1"/>
</calcChain>
</file>

<file path=xl/sharedStrings.xml><?xml version="1.0" encoding="utf-8"?>
<sst xmlns="http://schemas.openxmlformats.org/spreadsheetml/2006/main" count="82" uniqueCount="54">
  <si>
    <t>Location</t>
  </si>
  <si>
    <t>Jurisdiction</t>
  </si>
  <si>
    <t xml:space="preserve">Requested DCJS Funds </t>
  </si>
  <si>
    <t>Requested Local</t>
  </si>
  <si>
    <t>Requested Total</t>
  </si>
  <si>
    <t>Recommended DCJS Funds</t>
  </si>
  <si>
    <t>Recommended Total</t>
  </si>
  <si>
    <t>Recommended Local</t>
  </si>
  <si>
    <t>Program Category SubTotal:</t>
  </si>
  <si>
    <t>Grant Program Grand Total:</t>
  </si>
  <si>
    <t>Application #</t>
  </si>
  <si>
    <t>CBGVIP -- Subcommittee Recommendations</t>
  </si>
  <si>
    <t>The Uhuru Foundation</t>
  </si>
  <si>
    <t>Non-Profit Organization</t>
  </si>
  <si>
    <t>Virginia Hospital Research &amp; Educ. Foundation</t>
  </si>
  <si>
    <t>Other</t>
  </si>
  <si>
    <t>Real Life</t>
  </si>
  <si>
    <t>Danville-Pittsylvania Comm Svcs</t>
  </si>
  <si>
    <t>The BUCK Squad</t>
  </si>
  <si>
    <t>Portsmouth</t>
  </si>
  <si>
    <t>City Government</t>
  </si>
  <si>
    <t xml:space="preserve">Namel Prince Foundation </t>
  </si>
  <si>
    <t>Hopewell</t>
  </si>
  <si>
    <t>BreakTheCycle Inc.</t>
  </si>
  <si>
    <t>Danville</t>
  </si>
  <si>
    <t>Richmond City</t>
  </si>
  <si>
    <t>Today Jesus Outreach</t>
  </si>
  <si>
    <t>Rings vs Rent Scholarship Foundation</t>
  </si>
  <si>
    <t>Norfolk</t>
  </si>
  <si>
    <t>Ketchmore Kids</t>
  </si>
  <si>
    <t>The University of Lynchburg</t>
  </si>
  <si>
    <t>Private University</t>
  </si>
  <si>
    <t>Ivy Community Organization</t>
  </si>
  <si>
    <t>YOUTH CARE LLC</t>
  </si>
  <si>
    <t>Old Dominion Univ Research Foundation</t>
  </si>
  <si>
    <t>Portsmouth Redevelopment and Housing Authority</t>
  </si>
  <si>
    <t>Sustain Equity Group</t>
  </si>
  <si>
    <t>Roanoke</t>
  </si>
  <si>
    <t>Help Me Help You Foundation</t>
  </si>
  <si>
    <t xml:space="preserve">Reck League </t>
  </si>
  <si>
    <t>Strokes of Genius, LLC.</t>
  </si>
  <si>
    <t>For-Profit ? Privately Held</t>
  </si>
  <si>
    <t>Give Back 2 Da Block</t>
  </si>
  <si>
    <t>Virginia CWealth Univ</t>
  </si>
  <si>
    <t>State University</t>
  </si>
  <si>
    <t>United In Him</t>
  </si>
  <si>
    <t>VDH - Virginia Office of EMS</t>
  </si>
  <si>
    <t>Commonwealth of VA - State Agency</t>
  </si>
  <si>
    <t>Community of Change Inc.</t>
  </si>
  <si>
    <t>The Osiris Foundation</t>
  </si>
  <si>
    <t>Newport News</t>
  </si>
  <si>
    <t>Petersburg</t>
  </si>
  <si>
    <t>A Better Day Than Yesterday Initiative</t>
  </si>
  <si>
    <t>Newport News Police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</si>
</sst>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0" fillId="0" borderId="10" xfId="0" applyBorder="1"/>
    <xf numFmtId="0" fontId="0" fillId="0" borderId="11" xfId="0" applyBorder="1"/>
    <xf numFmtId="0" fontId="20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0" fontId="20" fillId="0" borderId="0" xfId="0" applyFont="1"/>
    <xf numFmtId="44" fontId="20" fillId="0" borderId="0" xfId="1" applyFont="1"/>
    <xf numFmtId="15" fontId="18" fillId="0" borderId="1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8" fontId="20" fillId="0" borderId="10" xfId="1" applyNumberFormat="1" applyFont="1" applyBorder="1"/>
    <xf numFmtId="0" fontId="0" fillId="0" borderId="0" xfId="0" applyFill="1"/>
    <xf numFmtId="8" fontId="0" fillId="0" borderId="0" xfId="0" applyNumberFormat="1" applyFill="1"/>
    <xf numFmtId="164" fontId="0" fillId="0" borderId="0" xfId="0" applyNumberFormat="1" applyFill="1"/>
    <xf numFmtId="8" fontId="0" fillId="0" borderId="0" xfId="0" applyNumberFormat="1" applyFill="1" applyAlignment="1">
      <alignment horizontal="right"/>
    </xf>
    <xf numFmtId="6" fontId="0" fillId="0" borderId="0" xfId="0" applyNumberFormat="1" applyFill="1"/>
    <xf numFmtId="164" fontId="0" fillId="0" borderId="0" xfId="0" applyNumberFormat="1" applyFill="1" applyAlignment="1"/>
    <xf numFmtId="0" fontId="19" fillId="0" borderId="11" xfId="0" applyFont="1" applyBorder="1" applyAlignment="1"/>
    <xf numFmtId="0" fontId="0" fillId="0" borderId="11" xfId="0" applyBorder="1" applyAlignme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topLeftCell="A16" workbookViewId="0">
      <selection activeCell="B20" sqref="B20"/>
    </sheetView>
  </sheetViews>
  <sheetFormatPr defaultColWidth="23.42578125" defaultRowHeight="15" x14ac:dyDescent="0.25"/>
  <cols>
    <col min="1" max="1" width="14.140625" style="9" bestFit="1" customWidth="1"/>
    <col min="2" max="2" width="47.5703125" bestFit="1" customWidth="1"/>
    <col min="3" max="3" width="34.28515625" bestFit="1" customWidth="1"/>
    <col min="4" max="4" width="23.5703125" bestFit="1" customWidth="1"/>
    <col min="5" max="6" width="17" bestFit="1" customWidth="1"/>
    <col min="7" max="7" width="27.42578125" bestFit="1" customWidth="1"/>
    <col min="8" max="9" width="21.5703125" bestFit="1" customWidth="1"/>
  </cols>
  <sheetData>
    <row r="1" spans="1:9" ht="26.25" x14ac:dyDescent="0.4">
      <c r="A1" s="19" t="s">
        <v>11</v>
      </c>
      <c r="B1" s="20"/>
      <c r="C1" s="20"/>
      <c r="D1" s="20"/>
      <c r="E1" s="2"/>
      <c r="F1" s="2"/>
      <c r="G1" s="2"/>
      <c r="H1" s="2"/>
      <c r="I1" s="2"/>
    </row>
    <row r="2" spans="1:9" ht="15.75" thickBot="1" x14ac:dyDescent="0.3">
      <c r="A2" s="8">
        <v>44714</v>
      </c>
      <c r="B2" s="1"/>
      <c r="C2" s="1"/>
      <c r="D2" s="1"/>
      <c r="E2" s="1"/>
      <c r="F2" s="1"/>
      <c r="G2" s="1"/>
      <c r="H2" s="1"/>
      <c r="I2" s="1"/>
    </row>
    <row r="3" spans="1:9" ht="15.75" thickTop="1" x14ac:dyDescent="0.25"/>
    <row r="4" spans="1:9" ht="15.75" x14ac:dyDescent="0.25">
      <c r="A4" s="10" t="s">
        <v>10</v>
      </c>
      <c r="B4" s="10" t="s">
        <v>0</v>
      </c>
      <c r="C4" s="10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7</v>
      </c>
      <c r="I4" s="3" t="s">
        <v>6</v>
      </c>
    </row>
    <row r="5" spans="1:9" ht="15.75" x14ac:dyDescent="0.25">
      <c r="A5" s="11"/>
      <c r="B5" s="4"/>
      <c r="C5" s="4"/>
      <c r="D5" s="5"/>
      <c r="E5" s="5"/>
      <c r="F5" s="5"/>
      <c r="G5" s="5"/>
      <c r="H5" s="5"/>
      <c r="I5" s="5"/>
    </row>
    <row r="6" spans="1:9" s="13" customFormat="1" x14ac:dyDescent="0.25">
      <c r="A6" s="13">
        <v>469433</v>
      </c>
      <c r="B6" s="13" t="s">
        <v>12</v>
      </c>
      <c r="C6" s="13" t="s">
        <v>13</v>
      </c>
      <c r="D6" s="15">
        <v>259000</v>
      </c>
      <c r="E6" s="14">
        <v>0</v>
      </c>
      <c r="F6" s="14">
        <f>D6</f>
        <v>259000</v>
      </c>
      <c r="G6" s="14">
        <v>0</v>
      </c>
      <c r="H6" s="14">
        <v>0</v>
      </c>
      <c r="I6" s="14">
        <v>0</v>
      </c>
    </row>
    <row r="7" spans="1:9" s="13" customFormat="1" x14ac:dyDescent="0.25">
      <c r="A7" s="13">
        <v>472560</v>
      </c>
      <c r="B7" s="13" t="s">
        <v>14</v>
      </c>
      <c r="C7" s="13" t="s">
        <v>15</v>
      </c>
      <c r="D7" s="15">
        <v>350000</v>
      </c>
      <c r="E7" s="14">
        <v>0</v>
      </c>
      <c r="F7" s="14">
        <f t="shared" ref="F7:F40" si="0">D7</f>
        <v>350000</v>
      </c>
      <c r="G7" s="14">
        <v>150000</v>
      </c>
      <c r="H7" s="14">
        <v>0</v>
      </c>
      <c r="I7" s="14">
        <v>150000</v>
      </c>
    </row>
    <row r="8" spans="1:9" s="13" customFormat="1" x14ac:dyDescent="0.25">
      <c r="A8" s="13">
        <v>473006</v>
      </c>
      <c r="B8" s="13" t="s">
        <v>17</v>
      </c>
      <c r="C8" s="13" t="s">
        <v>15</v>
      </c>
      <c r="D8" s="15">
        <v>0</v>
      </c>
      <c r="E8" s="14">
        <v>0</v>
      </c>
      <c r="F8" s="14">
        <f t="shared" si="0"/>
        <v>0</v>
      </c>
      <c r="G8" s="14">
        <v>0</v>
      </c>
      <c r="H8" s="14">
        <v>0</v>
      </c>
      <c r="I8" s="14">
        <v>0</v>
      </c>
    </row>
    <row r="9" spans="1:9" s="13" customFormat="1" x14ac:dyDescent="0.25">
      <c r="A9" s="13">
        <v>473017</v>
      </c>
      <c r="B9" s="13" t="s">
        <v>18</v>
      </c>
      <c r="C9" s="13" t="s">
        <v>13</v>
      </c>
      <c r="D9" s="15">
        <v>349939</v>
      </c>
      <c r="E9" s="14">
        <v>0</v>
      </c>
      <c r="F9" s="14">
        <f t="shared" si="0"/>
        <v>349939</v>
      </c>
      <c r="G9" s="14">
        <v>0</v>
      </c>
      <c r="H9" s="14">
        <v>0</v>
      </c>
      <c r="I9" s="14">
        <v>0</v>
      </c>
    </row>
    <row r="10" spans="1:9" s="13" customFormat="1" x14ac:dyDescent="0.25">
      <c r="A10" s="13">
        <v>473073</v>
      </c>
      <c r="B10" s="13" t="s">
        <v>19</v>
      </c>
      <c r="C10" s="13" t="s">
        <v>20</v>
      </c>
      <c r="D10" s="15">
        <v>304596</v>
      </c>
      <c r="E10" s="14">
        <v>0</v>
      </c>
      <c r="F10" s="14">
        <f t="shared" si="0"/>
        <v>304596</v>
      </c>
      <c r="G10" s="14">
        <v>200000</v>
      </c>
      <c r="H10" s="14">
        <v>0</v>
      </c>
      <c r="I10" s="14">
        <v>200000</v>
      </c>
    </row>
    <row r="11" spans="1:9" s="13" customFormat="1" x14ac:dyDescent="0.25">
      <c r="A11" s="13">
        <v>473095</v>
      </c>
      <c r="B11" s="13" t="s">
        <v>21</v>
      </c>
      <c r="C11" s="13" t="s">
        <v>13</v>
      </c>
      <c r="D11" s="15">
        <v>30500</v>
      </c>
      <c r="E11" s="14">
        <v>0</v>
      </c>
      <c r="F11" s="14">
        <f t="shared" si="0"/>
        <v>30500</v>
      </c>
      <c r="G11" s="14">
        <v>0</v>
      </c>
      <c r="H11" s="14">
        <v>0</v>
      </c>
      <c r="I11" s="14">
        <v>0</v>
      </c>
    </row>
    <row r="12" spans="1:9" s="13" customFormat="1" x14ac:dyDescent="0.25">
      <c r="A12" s="13">
        <v>489815</v>
      </c>
      <c r="B12" s="13" t="s">
        <v>22</v>
      </c>
      <c r="C12" s="13" t="s">
        <v>20</v>
      </c>
      <c r="D12" s="15">
        <v>393260</v>
      </c>
      <c r="E12" s="14">
        <v>0</v>
      </c>
      <c r="F12" s="14">
        <f t="shared" si="0"/>
        <v>393260</v>
      </c>
      <c r="G12" s="16">
        <v>150000</v>
      </c>
      <c r="H12" s="14">
        <v>0</v>
      </c>
      <c r="I12" s="16">
        <v>150000</v>
      </c>
    </row>
    <row r="13" spans="1:9" s="13" customFormat="1" x14ac:dyDescent="0.25">
      <c r="A13" s="13">
        <v>489822</v>
      </c>
      <c r="B13" s="13" t="s">
        <v>23</v>
      </c>
      <c r="C13" s="13" t="s">
        <v>13</v>
      </c>
      <c r="D13" s="15">
        <v>350000</v>
      </c>
      <c r="E13" s="14">
        <v>0</v>
      </c>
      <c r="F13" s="14">
        <f t="shared" si="0"/>
        <v>350000</v>
      </c>
      <c r="G13" s="14">
        <v>0</v>
      </c>
      <c r="H13" s="14">
        <v>0</v>
      </c>
      <c r="I13" s="14">
        <v>0</v>
      </c>
    </row>
    <row r="14" spans="1:9" s="13" customFormat="1" x14ac:dyDescent="0.25">
      <c r="A14" s="13">
        <v>489823</v>
      </c>
      <c r="B14" s="13" t="s">
        <v>24</v>
      </c>
      <c r="C14" s="13" t="s">
        <v>20</v>
      </c>
      <c r="D14" s="15">
        <v>197256</v>
      </c>
      <c r="E14" s="14">
        <v>0</v>
      </c>
      <c r="F14" s="14">
        <f t="shared" si="0"/>
        <v>197256</v>
      </c>
      <c r="G14" s="14">
        <v>150000</v>
      </c>
      <c r="H14" s="14">
        <v>0</v>
      </c>
      <c r="I14" s="14">
        <v>150000</v>
      </c>
    </row>
    <row r="15" spans="1:9" s="13" customFormat="1" x14ac:dyDescent="0.25">
      <c r="A15" s="13">
        <v>489857</v>
      </c>
      <c r="B15" s="13" t="s">
        <v>25</v>
      </c>
      <c r="C15" s="13" t="s">
        <v>20</v>
      </c>
      <c r="D15" s="15">
        <v>350000</v>
      </c>
      <c r="E15" s="14">
        <v>0</v>
      </c>
      <c r="F15" s="14">
        <f t="shared" si="0"/>
        <v>350000</v>
      </c>
      <c r="G15" s="14">
        <v>200000</v>
      </c>
      <c r="H15" s="14">
        <v>0</v>
      </c>
      <c r="I15" s="14">
        <v>200000</v>
      </c>
    </row>
    <row r="16" spans="1:9" s="13" customFormat="1" x14ac:dyDescent="0.25">
      <c r="A16" s="13">
        <v>489867</v>
      </c>
      <c r="B16" s="13" t="s">
        <v>26</v>
      </c>
      <c r="C16" s="13" t="s">
        <v>13</v>
      </c>
      <c r="D16" s="15">
        <v>163000</v>
      </c>
      <c r="E16" s="14">
        <v>0</v>
      </c>
      <c r="F16" s="14">
        <f t="shared" si="0"/>
        <v>163000</v>
      </c>
      <c r="G16" s="14">
        <v>0</v>
      </c>
      <c r="H16" s="14">
        <v>0</v>
      </c>
      <c r="I16" s="14">
        <v>0</v>
      </c>
    </row>
    <row r="17" spans="1:9" s="13" customFormat="1" x14ac:dyDescent="0.25">
      <c r="A17" s="13">
        <v>489915</v>
      </c>
      <c r="B17" s="13" t="s">
        <v>27</v>
      </c>
      <c r="C17" s="13" t="s">
        <v>13</v>
      </c>
      <c r="D17" s="15">
        <v>350000</v>
      </c>
      <c r="E17" s="14">
        <v>0</v>
      </c>
      <c r="F17" s="14">
        <f t="shared" si="0"/>
        <v>350000</v>
      </c>
      <c r="G17" s="14">
        <v>0</v>
      </c>
      <c r="H17" s="14">
        <v>0</v>
      </c>
      <c r="I17" s="14">
        <v>0</v>
      </c>
    </row>
    <row r="18" spans="1:9" s="13" customFormat="1" x14ac:dyDescent="0.25">
      <c r="A18" s="13">
        <v>493297</v>
      </c>
      <c r="B18" s="13" t="s">
        <v>16</v>
      </c>
      <c r="C18" s="13" t="s">
        <v>15</v>
      </c>
      <c r="D18" s="15">
        <v>350000</v>
      </c>
      <c r="E18" s="14">
        <v>0</v>
      </c>
      <c r="F18" s="14">
        <f t="shared" si="0"/>
        <v>350000</v>
      </c>
      <c r="G18" s="14">
        <v>150000</v>
      </c>
      <c r="H18" s="14">
        <v>0</v>
      </c>
      <c r="I18" s="14">
        <v>150000</v>
      </c>
    </row>
    <row r="19" spans="1:9" s="13" customFormat="1" x14ac:dyDescent="0.25">
      <c r="A19" s="13">
        <v>493303</v>
      </c>
      <c r="B19" s="13" t="s">
        <v>28</v>
      </c>
      <c r="C19" s="13" t="s">
        <v>20</v>
      </c>
      <c r="D19" s="15">
        <v>255625</v>
      </c>
      <c r="E19" s="14">
        <v>0</v>
      </c>
      <c r="F19" s="14">
        <f t="shared" si="0"/>
        <v>255625</v>
      </c>
      <c r="G19" s="14">
        <v>200000</v>
      </c>
      <c r="H19" s="14">
        <v>0</v>
      </c>
      <c r="I19" s="14">
        <v>200000</v>
      </c>
    </row>
    <row r="20" spans="1:9" s="13" customFormat="1" x14ac:dyDescent="0.25">
      <c r="A20" s="13">
        <v>493305</v>
      </c>
      <c r="B20" s="13" t="s">
        <v>29</v>
      </c>
      <c r="C20" s="13" t="s">
        <v>13</v>
      </c>
      <c r="D20" s="15">
        <v>76860</v>
      </c>
      <c r="E20" s="14">
        <v>0</v>
      </c>
      <c r="F20" s="14">
        <f t="shared" si="0"/>
        <v>76860</v>
      </c>
      <c r="G20" s="14">
        <v>20000</v>
      </c>
      <c r="H20" s="14">
        <v>0</v>
      </c>
      <c r="I20" s="14">
        <v>20000</v>
      </c>
    </row>
    <row r="21" spans="1:9" s="13" customFormat="1" x14ac:dyDescent="0.25">
      <c r="A21" s="13">
        <v>493309</v>
      </c>
      <c r="B21" s="13" t="s">
        <v>30</v>
      </c>
      <c r="C21" s="13" t="s">
        <v>31</v>
      </c>
      <c r="D21" s="15">
        <v>348000</v>
      </c>
      <c r="E21" s="14">
        <v>0</v>
      </c>
      <c r="F21" s="14">
        <f t="shared" si="0"/>
        <v>348000</v>
      </c>
      <c r="G21" s="14">
        <v>150000</v>
      </c>
      <c r="H21" s="14">
        <v>0</v>
      </c>
      <c r="I21" s="14">
        <v>150000</v>
      </c>
    </row>
    <row r="22" spans="1:9" s="13" customFormat="1" x14ac:dyDescent="0.25">
      <c r="A22" s="13">
        <v>493312</v>
      </c>
      <c r="B22" s="13" t="s">
        <v>32</v>
      </c>
      <c r="C22" s="13" t="s">
        <v>13</v>
      </c>
      <c r="D22" s="15">
        <v>20000</v>
      </c>
      <c r="E22" s="14">
        <v>0</v>
      </c>
      <c r="F22" s="14">
        <f t="shared" si="0"/>
        <v>20000</v>
      </c>
      <c r="G22" s="14">
        <v>20000</v>
      </c>
      <c r="H22" s="14">
        <v>0</v>
      </c>
      <c r="I22" s="14">
        <v>20000</v>
      </c>
    </row>
    <row r="23" spans="1:9" s="13" customFormat="1" x14ac:dyDescent="0.25">
      <c r="A23" s="13">
        <v>493317</v>
      </c>
      <c r="B23" s="13" t="s">
        <v>33</v>
      </c>
      <c r="C23" s="13" t="s">
        <v>13</v>
      </c>
      <c r="D23" s="15">
        <v>143900</v>
      </c>
      <c r="E23" s="14">
        <v>0</v>
      </c>
      <c r="F23" s="14">
        <f t="shared" si="0"/>
        <v>143900</v>
      </c>
      <c r="G23" s="17">
        <v>0</v>
      </c>
      <c r="H23" s="14">
        <v>0</v>
      </c>
      <c r="I23" s="14">
        <v>0</v>
      </c>
    </row>
    <row r="24" spans="1:9" s="13" customFormat="1" x14ac:dyDescent="0.25">
      <c r="A24" s="13">
        <v>493324</v>
      </c>
      <c r="B24" s="13" t="s">
        <v>34</v>
      </c>
      <c r="C24" s="13" t="s">
        <v>15</v>
      </c>
      <c r="D24" s="15">
        <v>350000</v>
      </c>
      <c r="E24" s="14">
        <v>0</v>
      </c>
      <c r="F24" s="14">
        <f t="shared" si="0"/>
        <v>350000</v>
      </c>
      <c r="G24" s="14">
        <v>150000</v>
      </c>
      <c r="H24" s="14">
        <v>0</v>
      </c>
      <c r="I24" s="14">
        <v>150000</v>
      </c>
    </row>
    <row r="25" spans="1:9" s="13" customFormat="1" x14ac:dyDescent="0.25">
      <c r="A25" s="13">
        <v>493327</v>
      </c>
      <c r="B25" s="13" t="s">
        <v>35</v>
      </c>
      <c r="C25" s="13" t="s">
        <v>15</v>
      </c>
      <c r="D25" s="15">
        <v>175000</v>
      </c>
      <c r="E25" s="14">
        <v>0</v>
      </c>
      <c r="F25" s="14">
        <f t="shared" si="0"/>
        <v>175000</v>
      </c>
      <c r="G25" s="14">
        <v>100000</v>
      </c>
      <c r="H25" s="14">
        <v>0</v>
      </c>
      <c r="I25" s="14">
        <v>100000</v>
      </c>
    </row>
    <row r="26" spans="1:9" s="13" customFormat="1" x14ac:dyDescent="0.25">
      <c r="A26" s="13">
        <v>493331</v>
      </c>
      <c r="B26" s="13" t="s">
        <v>36</v>
      </c>
      <c r="C26" s="13" t="s">
        <v>13</v>
      </c>
      <c r="D26" s="15">
        <v>416630</v>
      </c>
      <c r="E26" s="14">
        <v>0</v>
      </c>
      <c r="F26" s="14">
        <f t="shared" si="0"/>
        <v>416630</v>
      </c>
      <c r="G26" s="17">
        <v>0</v>
      </c>
      <c r="H26" s="14">
        <v>0</v>
      </c>
      <c r="I26" s="14">
        <v>0</v>
      </c>
    </row>
    <row r="27" spans="1:9" s="13" customFormat="1" x14ac:dyDescent="0.25">
      <c r="A27" s="13">
        <v>493332</v>
      </c>
      <c r="B27" s="13" t="s">
        <v>37</v>
      </c>
      <c r="C27" s="13" t="s">
        <v>20</v>
      </c>
      <c r="D27" s="15">
        <v>349604</v>
      </c>
      <c r="E27" s="14">
        <v>0</v>
      </c>
      <c r="F27" s="14">
        <f t="shared" si="0"/>
        <v>349604</v>
      </c>
      <c r="G27" s="14">
        <v>200000</v>
      </c>
      <c r="H27" s="14">
        <v>0</v>
      </c>
      <c r="I27" s="14">
        <v>200000</v>
      </c>
    </row>
    <row r="28" spans="1:9" s="13" customFormat="1" x14ac:dyDescent="0.25">
      <c r="A28" s="13">
        <v>493333</v>
      </c>
      <c r="B28" s="13" t="s">
        <v>38</v>
      </c>
      <c r="C28" s="13" t="s">
        <v>15</v>
      </c>
      <c r="D28" s="15">
        <v>350000</v>
      </c>
      <c r="E28" s="14">
        <v>0</v>
      </c>
      <c r="F28" s="14">
        <f t="shared" si="0"/>
        <v>350000</v>
      </c>
      <c r="G28" s="14">
        <v>80000</v>
      </c>
      <c r="H28" s="14">
        <v>0</v>
      </c>
      <c r="I28" s="14">
        <v>80000</v>
      </c>
    </row>
    <row r="29" spans="1:9" s="13" customFormat="1" x14ac:dyDescent="0.25">
      <c r="A29" s="13">
        <v>493335</v>
      </c>
      <c r="B29" s="13" t="s">
        <v>39</v>
      </c>
      <c r="C29" s="13" t="s">
        <v>13</v>
      </c>
      <c r="D29" s="15">
        <v>345516</v>
      </c>
      <c r="E29" s="14">
        <v>0</v>
      </c>
      <c r="F29" s="14">
        <f t="shared" si="0"/>
        <v>345516</v>
      </c>
      <c r="G29" s="14">
        <v>20000</v>
      </c>
      <c r="H29" s="14">
        <v>0</v>
      </c>
      <c r="I29" s="14">
        <v>20000</v>
      </c>
    </row>
    <row r="30" spans="1:9" s="13" customFormat="1" x14ac:dyDescent="0.25">
      <c r="A30" s="13">
        <v>493339</v>
      </c>
      <c r="B30" s="13" t="s">
        <v>40</v>
      </c>
      <c r="C30" s="13" t="s">
        <v>41</v>
      </c>
      <c r="D30" s="15">
        <v>128060</v>
      </c>
      <c r="E30" s="14">
        <v>0</v>
      </c>
      <c r="F30" s="14">
        <f t="shared" si="0"/>
        <v>128060</v>
      </c>
      <c r="G30" s="14">
        <v>0</v>
      </c>
      <c r="H30" s="14">
        <v>0</v>
      </c>
      <c r="I30" s="14">
        <v>0</v>
      </c>
    </row>
    <row r="31" spans="1:9" s="13" customFormat="1" x14ac:dyDescent="0.25">
      <c r="A31" s="13">
        <v>493340</v>
      </c>
      <c r="B31" s="13" t="s">
        <v>42</v>
      </c>
      <c r="C31" s="13" t="s">
        <v>13</v>
      </c>
      <c r="D31" s="15">
        <v>203400</v>
      </c>
      <c r="E31" s="14">
        <v>0</v>
      </c>
      <c r="F31" s="14">
        <f t="shared" si="0"/>
        <v>203400</v>
      </c>
      <c r="G31" s="14">
        <v>20000</v>
      </c>
      <c r="H31" s="14">
        <v>0</v>
      </c>
      <c r="I31" s="14">
        <v>20000</v>
      </c>
    </row>
    <row r="32" spans="1:9" s="13" customFormat="1" x14ac:dyDescent="0.25">
      <c r="A32" s="13">
        <v>493346</v>
      </c>
      <c r="B32" s="13" t="s">
        <v>43</v>
      </c>
      <c r="C32" s="13" t="s">
        <v>44</v>
      </c>
      <c r="D32" s="15">
        <v>173415.11</v>
      </c>
      <c r="E32" s="14">
        <v>0</v>
      </c>
      <c r="F32" s="14">
        <f t="shared" si="0"/>
        <v>173415.11</v>
      </c>
      <c r="G32" s="14">
        <v>100000</v>
      </c>
      <c r="H32" s="14">
        <v>0</v>
      </c>
      <c r="I32" s="14">
        <v>100000</v>
      </c>
    </row>
    <row r="33" spans="1:9" s="13" customFormat="1" x14ac:dyDescent="0.25">
      <c r="A33" s="13">
        <v>493352</v>
      </c>
      <c r="B33" s="13" t="s">
        <v>45</v>
      </c>
      <c r="C33" s="13" t="s">
        <v>13</v>
      </c>
      <c r="D33" s="15">
        <v>20000</v>
      </c>
      <c r="E33" s="14">
        <v>0</v>
      </c>
      <c r="F33" s="14">
        <f t="shared" si="0"/>
        <v>20000</v>
      </c>
      <c r="G33" s="14">
        <v>20000</v>
      </c>
      <c r="H33" s="14">
        <v>0</v>
      </c>
      <c r="I33" s="14">
        <v>20000</v>
      </c>
    </row>
    <row r="34" spans="1:9" s="13" customFormat="1" x14ac:dyDescent="0.25">
      <c r="A34" s="13">
        <v>493358</v>
      </c>
      <c r="B34" s="13" t="s">
        <v>46</v>
      </c>
      <c r="C34" s="13" t="s">
        <v>47</v>
      </c>
      <c r="D34" s="15">
        <v>350000</v>
      </c>
      <c r="E34" s="14">
        <v>0</v>
      </c>
      <c r="F34" s="14">
        <f t="shared" si="0"/>
        <v>350000</v>
      </c>
      <c r="G34" s="14">
        <v>0</v>
      </c>
      <c r="H34" s="14">
        <v>0</v>
      </c>
      <c r="I34" s="14">
        <v>0</v>
      </c>
    </row>
    <row r="35" spans="1:9" s="13" customFormat="1" x14ac:dyDescent="0.25">
      <c r="A35" s="13">
        <v>493363</v>
      </c>
      <c r="B35" s="13" t="s">
        <v>48</v>
      </c>
      <c r="C35" s="13" t="s">
        <v>13</v>
      </c>
      <c r="D35" s="15">
        <v>350000</v>
      </c>
      <c r="E35" s="14">
        <v>0</v>
      </c>
      <c r="F35" s="14">
        <f t="shared" si="0"/>
        <v>350000</v>
      </c>
      <c r="G35" s="14">
        <v>0</v>
      </c>
      <c r="H35" s="14">
        <v>0</v>
      </c>
      <c r="I35" s="14">
        <v>0</v>
      </c>
    </row>
    <row r="36" spans="1:9" s="13" customFormat="1" x14ac:dyDescent="0.25">
      <c r="A36" s="13">
        <v>493364</v>
      </c>
      <c r="B36" s="13" t="s">
        <v>49</v>
      </c>
      <c r="C36" s="13" t="s">
        <v>13</v>
      </c>
      <c r="D36" s="15">
        <v>20000</v>
      </c>
      <c r="E36" s="14">
        <v>0</v>
      </c>
      <c r="F36" s="14">
        <f t="shared" si="0"/>
        <v>20000</v>
      </c>
      <c r="G36" s="14">
        <v>20000</v>
      </c>
      <c r="H36" s="14">
        <v>0</v>
      </c>
      <c r="I36" s="14">
        <v>20000</v>
      </c>
    </row>
    <row r="37" spans="1:9" s="13" customFormat="1" x14ac:dyDescent="0.25">
      <c r="A37" s="13">
        <v>493365</v>
      </c>
      <c r="B37" s="13" t="s">
        <v>50</v>
      </c>
      <c r="C37" s="13" t="s">
        <v>20</v>
      </c>
      <c r="D37" s="15">
        <v>350000</v>
      </c>
      <c r="E37" s="14">
        <v>0</v>
      </c>
      <c r="F37" s="14">
        <f t="shared" si="0"/>
        <v>350000</v>
      </c>
      <c r="G37" s="14">
        <v>200000</v>
      </c>
      <c r="H37" s="14">
        <v>0</v>
      </c>
      <c r="I37" s="14">
        <v>200000</v>
      </c>
    </row>
    <row r="38" spans="1:9" s="13" customFormat="1" x14ac:dyDescent="0.25">
      <c r="A38" s="13">
        <v>493367</v>
      </c>
      <c r="B38" s="13" t="s">
        <v>51</v>
      </c>
      <c r="C38" s="13" t="s">
        <v>20</v>
      </c>
      <c r="D38" s="15">
        <v>222836</v>
      </c>
      <c r="E38" s="14">
        <v>0</v>
      </c>
      <c r="F38" s="14">
        <f t="shared" si="0"/>
        <v>222836</v>
      </c>
      <c r="G38" s="14">
        <v>140000</v>
      </c>
      <c r="H38" s="14">
        <v>0</v>
      </c>
      <c r="I38" s="18">
        <v>140000</v>
      </c>
    </row>
    <row r="39" spans="1:9" s="13" customFormat="1" x14ac:dyDescent="0.25">
      <c r="A39" s="13">
        <v>493369</v>
      </c>
      <c r="B39" s="13" t="s">
        <v>52</v>
      </c>
      <c r="C39" s="13" t="s">
        <v>13</v>
      </c>
      <c r="D39" s="15">
        <v>350000</v>
      </c>
      <c r="E39" s="14">
        <v>0</v>
      </c>
      <c r="F39" s="14">
        <f t="shared" si="0"/>
        <v>350000</v>
      </c>
      <c r="G39" s="14">
        <v>0</v>
      </c>
      <c r="H39" s="14">
        <v>0</v>
      </c>
      <c r="I39" s="15">
        <v>0</v>
      </c>
    </row>
    <row r="40" spans="1:9" s="13" customFormat="1" x14ac:dyDescent="0.25">
      <c r="A40" s="13">
        <v>493373</v>
      </c>
      <c r="B40" s="13" t="s">
        <v>53</v>
      </c>
      <c r="C40" s="13" t="s">
        <v>13</v>
      </c>
      <c r="D40" s="15">
        <v>201471.48</v>
      </c>
      <c r="E40" s="14">
        <v>0</v>
      </c>
      <c r="F40" s="14">
        <f t="shared" si="0"/>
        <v>201471.48</v>
      </c>
      <c r="G40" s="14">
        <v>60000</v>
      </c>
      <c r="H40" s="14">
        <v>0</v>
      </c>
      <c r="I40" s="15">
        <v>60000</v>
      </c>
    </row>
    <row r="42" spans="1:9" ht="16.5" thickBot="1" x14ac:dyDescent="0.3">
      <c r="A42" s="11"/>
      <c r="B42" s="6" t="s">
        <v>8</v>
      </c>
      <c r="C42" s="6"/>
      <c r="D42" s="12">
        <f t="shared" ref="D42:I42" si="1">SUM(D6:D40)</f>
        <v>8647868.5899999999</v>
      </c>
      <c r="E42" s="12">
        <f t="shared" si="1"/>
        <v>0</v>
      </c>
      <c r="F42" s="12">
        <f t="shared" si="1"/>
        <v>8647868.5899999999</v>
      </c>
      <c r="G42" s="12">
        <f t="shared" si="1"/>
        <v>2500000</v>
      </c>
      <c r="H42" s="12">
        <f t="shared" si="1"/>
        <v>0</v>
      </c>
      <c r="I42" s="12">
        <f t="shared" si="1"/>
        <v>2500000</v>
      </c>
    </row>
    <row r="43" spans="1:9" ht="16.5" thickTop="1" x14ac:dyDescent="0.25">
      <c r="A43" s="11"/>
      <c r="B43" s="6"/>
      <c r="C43" s="6"/>
      <c r="D43" s="7"/>
      <c r="E43" s="7"/>
      <c r="F43" s="7"/>
      <c r="G43" s="7"/>
      <c r="H43" s="7"/>
      <c r="I43" s="7"/>
    </row>
    <row r="44" spans="1:9" ht="15.75" x14ac:dyDescent="0.25">
      <c r="A44" s="11"/>
      <c r="B44" s="6" t="s">
        <v>9</v>
      </c>
      <c r="C44" s="6"/>
      <c r="D44" s="7">
        <f t="shared" ref="D44:I44" si="2">D42</f>
        <v>8647868.5899999999</v>
      </c>
      <c r="E44" s="7">
        <f t="shared" si="2"/>
        <v>0</v>
      </c>
      <c r="F44" s="7">
        <f t="shared" si="2"/>
        <v>8647868.5899999999</v>
      </c>
      <c r="G44" s="7">
        <f t="shared" si="2"/>
        <v>2500000</v>
      </c>
      <c r="H44" s="7">
        <f t="shared" si="2"/>
        <v>0</v>
      </c>
      <c r="I44" s="7">
        <f t="shared" si="2"/>
        <v>2500000</v>
      </c>
    </row>
  </sheetData>
  <mergeCells count="1">
    <mergeCell ref="A1:D1"/>
  </mergeCells>
  <pageMargins left="0.7" right="0.7" top="0.75" bottom="0.75" header="0.3" footer="0.3"/>
  <pageSetup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CJSB Cover Report Budget withou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DeAndrea (DCJS)</dc:creator>
  <cp:lastModifiedBy>VITA Program</cp:lastModifiedBy>
  <cp:lastPrinted>2021-04-29T20:28:06Z</cp:lastPrinted>
  <dcterms:created xsi:type="dcterms:W3CDTF">2021-04-29T20:03:17Z</dcterms:created>
  <dcterms:modified xsi:type="dcterms:W3CDTF">2022-05-26T18:49:01Z</dcterms:modified>
</cp:coreProperties>
</file>