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Victims\Grants\VS Grant Programs\VOCA\VOCA Victims Services Grant Program\FINAL GRANT DOCS\FINAL Guidelines Docs Hospital Based\Attachments\"/>
    </mc:Choice>
  </mc:AlternateContent>
  <bookViews>
    <workbookView xWindow="0" yWindow="0" windowWidth="19200" windowHeight="6940" tabRatio="752" firstSheet="2" activeTab="2"/>
  </bookViews>
  <sheets>
    <sheet name="Merge Data" sheetId="7" state="hidden" r:id="rId1"/>
    <sheet name="Merge Special Conditions" sheetId="11" state="hidden" r:id="rId2"/>
    <sheet name="Grant App Cover Sheet FY2020" sheetId="1" r:id="rId3"/>
    <sheet name="Grant App Cover Sheet FY2021" sheetId="21" r:id="rId4"/>
    <sheet name=" Budget Itemization FY2020" sheetId="2" r:id="rId5"/>
    <sheet name="Budget Review" sheetId="3" state="hidden" r:id="rId6"/>
    <sheet name="Tech-Prog. Review" sheetId="10" state="hidden" r:id="rId7"/>
    <sheet name="Score Sheet" sheetId="12" state="hidden" r:id="rId8"/>
    <sheet name="Special Conditions" sheetId="9" state="hidden" r:id="rId9"/>
    <sheet name=" Budget Itemization FY2021" sheetId="22" r:id="rId10"/>
    <sheet name="Sheet1" sheetId="14" state="hidden" r:id="rId11"/>
  </sheets>
  <definedNames>
    <definedName name="_Toc453943899" localSheetId="7">'Score Sheet'!$B$6</definedName>
    <definedName name="_Toc453943900" localSheetId="7">'Score Sheet'!$B$13</definedName>
    <definedName name="_Toc453943901" localSheetId="7">'Score Sheet'!$B$25</definedName>
    <definedName name="_Toc453943902" localSheetId="7">'Score Sheet'!$B$36</definedName>
    <definedName name="_Toc453943903" localSheetId="7">'Score Sheet'!$B$44</definedName>
    <definedName name="_Toc453943904" localSheetId="7">'Score Sheet'!$B$51</definedName>
    <definedName name="_Toc453943905" localSheetId="7">'Score Sheet'!$B$58</definedName>
    <definedName name="Check1" localSheetId="6">'Tech-Prog. Review'!$B$12</definedName>
    <definedName name="Check2" localSheetId="6">'Tech-Prog. Review'!$B$13</definedName>
    <definedName name="no">'Special Conditions'!$A$3:$A$4</definedName>
    <definedName name="_xlnm.Print_Area" localSheetId="4">' Budget Itemization FY2020'!$A$1:$I$108</definedName>
    <definedName name="_xlnm.Print_Area" localSheetId="9">' Budget Itemization FY2021'!$A$1:$I$108</definedName>
    <definedName name="_xlnm.Print_Area" localSheetId="5">'Budget Review'!$A$1:$D$39</definedName>
    <definedName name="_xlnm.Print_Area" localSheetId="2">'Grant App Cover Sheet FY2020'!$A$1:$H$37</definedName>
    <definedName name="_xlnm.Print_Area" localSheetId="3">'Grant App Cover Sheet FY2021'!$A$1:$H$37</definedName>
    <definedName name="_xlnm.Print_Area" localSheetId="7">'Score Sheet'!$A$1:$G$100</definedName>
    <definedName name="_xlnm.Print_Area" localSheetId="8">'Special Conditions'!$B$1:$C$21</definedName>
    <definedName name="_xlnm.Print_Area" localSheetId="6">'Tech-Prog. Review'!$A$1:$B$26</definedName>
    <definedName name="YesNo">'Special Conditions'!$A$3:$A$4</definedName>
  </definedNames>
  <calcPr calcId="162913"/>
</workbook>
</file>

<file path=xl/calcChain.xml><?xml version="1.0" encoding="utf-8"?>
<calcChain xmlns="http://schemas.openxmlformats.org/spreadsheetml/2006/main">
  <c r="B102" i="22" l="1"/>
  <c r="F99" i="22"/>
  <c r="E99" i="22"/>
  <c r="G99" i="22" s="1"/>
  <c r="F91" i="22"/>
  <c r="G32" i="21" s="1"/>
  <c r="E91" i="22"/>
  <c r="E32" i="21" s="1"/>
  <c r="G90" i="22"/>
  <c r="H90" i="22" s="1"/>
  <c r="I90" i="22" s="1"/>
  <c r="I91" i="22" s="1"/>
  <c r="F88" i="22"/>
  <c r="G31" i="21" s="1"/>
  <c r="E88" i="22"/>
  <c r="E31" i="21" s="1"/>
  <c r="G87" i="22"/>
  <c r="H87" i="22" s="1"/>
  <c r="I87" i="22" s="1"/>
  <c r="G86" i="22"/>
  <c r="H86" i="22" s="1"/>
  <c r="I86" i="22" s="1"/>
  <c r="G85" i="22"/>
  <c r="H85" i="22" s="1"/>
  <c r="I85" i="22" s="1"/>
  <c r="G84" i="22"/>
  <c r="H84" i="22" s="1"/>
  <c r="I84" i="22" s="1"/>
  <c r="G83" i="22"/>
  <c r="H83" i="22" s="1"/>
  <c r="I83" i="22" s="1"/>
  <c r="G82" i="22"/>
  <c r="H82" i="22" s="1"/>
  <c r="I82" i="22" s="1"/>
  <c r="G81" i="22"/>
  <c r="H81" i="22" s="1"/>
  <c r="I81" i="22" s="1"/>
  <c r="G80" i="22"/>
  <c r="H80" i="22" s="1"/>
  <c r="I80" i="22" s="1"/>
  <c r="G79" i="22"/>
  <c r="H79" i="22" s="1"/>
  <c r="I79" i="22" s="1"/>
  <c r="G78" i="22"/>
  <c r="H78" i="22" s="1"/>
  <c r="I78" i="22" s="1"/>
  <c r="G77" i="22"/>
  <c r="H77" i="22" s="1"/>
  <c r="I77" i="22" s="1"/>
  <c r="G76" i="22"/>
  <c r="H76" i="22" s="1"/>
  <c r="I76" i="22" s="1"/>
  <c r="G75" i="22"/>
  <c r="H75" i="22" s="1"/>
  <c r="F72" i="22"/>
  <c r="G30" i="21" s="1"/>
  <c r="E72" i="22"/>
  <c r="E30" i="21" s="1"/>
  <c r="G71" i="22"/>
  <c r="G70" i="22"/>
  <c r="H70" i="22" s="1"/>
  <c r="I70" i="22" s="1"/>
  <c r="D70" i="22"/>
  <c r="G69" i="22"/>
  <c r="H69" i="22" s="1"/>
  <c r="I69" i="22" s="1"/>
  <c r="D69" i="22"/>
  <c r="G68" i="22"/>
  <c r="H68" i="22" s="1"/>
  <c r="I68" i="22" s="1"/>
  <c r="D68" i="22"/>
  <c r="G67" i="22"/>
  <c r="H67" i="22" s="1"/>
  <c r="I67" i="22" s="1"/>
  <c r="D67" i="22"/>
  <c r="G66" i="22"/>
  <c r="H66" i="22" s="1"/>
  <c r="I66" i="22" s="1"/>
  <c r="D66" i="22"/>
  <c r="G65" i="22"/>
  <c r="H65" i="22" s="1"/>
  <c r="I65" i="22" s="1"/>
  <c r="D65" i="22"/>
  <c r="G64" i="22"/>
  <c r="H64" i="22" s="1"/>
  <c r="D64" i="22"/>
  <c r="F61" i="22"/>
  <c r="G29" i="21" s="1"/>
  <c r="E61" i="22"/>
  <c r="E29" i="21" s="1"/>
  <c r="G60" i="22"/>
  <c r="H60" i="22" s="1"/>
  <c r="I60" i="22" s="1"/>
  <c r="G59" i="22"/>
  <c r="H59" i="22" s="1"/>
  <c r="I59" i="22" s="1"/>
  <c r="G58" i="22"/>
  <c r="H58" i="22" s="1"/>
  <c r="I58" i="22" s="1"/>
  <c r="G57" i="22"/>
  <c r="H57" i="22" s="1"/>
  <c r="F54" i="22"/>
  <c r="E54" i="22"/>
  <c r="G53" i="22"/>
  <c r="H53" i="22" s="1"/>
  <c r="I53" i="22" s="1"/>
  <c r="G52" i="22"/>
  <c r="H52" i="22" s="1"/>
  <c r="F50" i="22"/>
  <c r="E50" i="22"/>
  <c r="G49" i="22"/>
  <c r="H49" i="22" s="1"/>
  <c r="I49" i="22" s="1"/>
  <c r="G48" i="22"/>
  <c r="H48" i="22" s="1"/>
  <c r="F46" i="22"/>
  <c r="E46" i="22"/>
  <c r="E55" i="22" s="1"/>
  <c r="E28" i="21" s="1"/>
  <c r="G45" i="22"/>
  <c r="H45" i="22" s="1"/>
  <c r="I45" i="22" s="1"/>
  <c r="G44" i="22"/>
  <c r="H44" i="22" s="1"/>
  <c r="F39" i="22"/>
  <c r="E39" i="22"/>
  <c r="G38" i="22"/>
  <c r="H38" i="22" s="1"/>
  <c r="I38" i="22" s="1"/>
  <c r="G37" i="22"/>
  <c r="H37" i="22" s="1"/>
  <c r="I37" i="22" s="1"/>
  <c r="G36" i="22"/>
  <c r="H36" i="22" s="1"/>
  <c r="I36" i="22" s="1"/>
  <c r="G35" i="22"/>
  <c r="H35" i="22" s="1"/>
  <c r="I35" i="22" s="1"/>
  <c r="G34" i="22"/>
  <c r="H34" i="22" s="1"/>
  <c r="I34" i="22" s="1"/>
  <c r="G33" i="22"/>
  <c r="H33" i="22" s="1"/>
  <c r="I33" i="22" s="1"/>
  <c r="D32" i="22"/>
  <c r="D31" i="22"/>
  <c r="D30" i="22"/>
  <c r="F28" i="22"/>
  <c r="E28" i="22"/>
  <c r="G27" i="22"/>
  <c r="H27" i="22" s="1"/>
  <c r="I27" i="22" s="1"/>
  <c r="G26" i="22"/>
  <c r="H26" i="22" s="1"/>
  <c r="I26" i="22" s="1"/>
  <c r="G25" i="22"/>
  <c r="H25" i="22" s="1"/>
  <c r="I25" i="22" s="1"/>
  <c r="G24" i="22"/>
  <c r="H24" i="22" s="1"/>
  <c r="I24" i="22" s="1"/>
  <c r="G23" i="22"/>
  <c r="H23" i="22" s="1"/>
  <c r="I23" i="22" s="1"/>
  <c r="G22" i="22"/>
  <c r="H22" i="22" s="1"/>
  <c r="I22" i="22" s="1"/>
  <c r="G21" i="22"/>
  <c r="H21" i="22" s="1"/>
  <c r="I21" i="22" s="1"/>
  <c r="G20" i="22"/>
  <c r="H20" i="22" s="1"/>
  <c r="I20" i="22" s="1"/>
  <c r="G19" i="22"/>
  <c r="H19" i="22" s="1"/>
  <c r="I19" i="22" s="1"/>
  <c r="G18" i="22"/>
  <c r="H18" i="22" s="1"/>
  <c r="I18" i="22" s="1"/>
  <c r="G17" i="22"/>
  <c r="H17" i="22" s="1"/>
  <c r="I17" i="22" s="1"/>
  <c r="G16" i="22"/>
  <c r="G90" i="2"/>
  <c r="G87" i="2"/>
  <c r="G86" i="2"/>
  <c r="G85" i="2"/>
  <c r="G84" i="2"/>
  <c r="G83" i="2"/>
  <c r="G82" i="2"/>
  <c r="G81" i="2"/>
  <c r="G80" i="2"/>
  <c r="G79" i="2"/>
  <c r="G78" i="2"/>
  <c r="G77" i="2"/>
  <c r="G76" i="2"/>
  <c r="G75" i="2"/>
  <c r="G60" i="2"/>
  <c r="G59" i="2"/>
  <c r="G58" i="2"/>
  <c r="G57" i="2"/>
  <c r="G53" i="2"/>
  <c r="G52" i="2"/>
  <c r="G45" i="2"/>
  <c r="G44" i="2"/>
  <c r="G16" i="2"/>
  <c r="F91" i="2"/>
  <c r="G32" i="1" s="1"/>
  <c r="E91" i="2"/>
  <c r="E32" i="1" s="1"/>
  <c r="F54" i="2"/>
  <c r="E54" i="2"/>
  <c r="E46" i="2"/>
  <c r="G32" i="22" l="1"/>
  <c r="H32" i="22" s="1"/>
  <c r="I32" i="22" s="1"/>
  <c r="E40" i="22"/>
  <c r="E27" i="21" s="1"/>
  <c r="E33" i="21" s="1"/>
  <c r="G28" i="22"/>
  <c r="F40" i="22"/>
  <c r="G27" i="21" s="1"/>
  <c r="G33" i="21" s="1"/>
  <c r="G72" i="22"/>
  <c r="F55" i="22"/>
  <c r="G28" i="21" s="1"/>
  <c r="H46" i="22"/>
  <c r="I44" i="22"/>
  <c r="I46" i="22" s="1"/>
  <c r="I48" i="22"/>
  <c r="I50" i="22" s="1"/>
  <c r="H50" i="22"/>
  <c r="H61" i="22"/>
  <c r="I57" i="22"/>
  <c r="I61" i="22" s="1"/>
  <c r="G31" i="22"/>
  <c r="H31" i="22" s="1"/>
  <c r="I31" i="22" s="1"/>
  <c r="H54" i="22"/>
  <c r="I52" i="22"/>
  <c r="I54" i="22" s="1"/>
  <c r="I64" i="22"/>
  <c r="I72" i="22" s="1"/>
  <c r="H72" i="22"/>
  <c r="H88" i="22"/>
  <c r="E92" i="22"/>
  <c r="G88" i="22"/>
  <c r="G91" i="22"/>
  <c r="G50" i="22"/>
  <c r="I75" i="22"/>
  <c r="I88" i="22" s="1"/>
  <c r="H91" i="22"/>
  <c r="H16" i="22"/>
  <c r="G46" i="22"/>
  <c r="G61" i="22"/>
  <c r="G54" i="22"/>
  <c r="G30" i="22"/>
  <c r="H30" i="22" s="1"/>
  <c r="G54" i="2"/>
  <c r="G91" i="2"/>
  <c r="B102" i="2"/>
  <c r="H32" i="1" l="1"/>
  <c r="H31" i="21"/>
  <c r="F92" i="22"/>
  <c r="G55" i="22"/>
  <c r="I16" i="22"/>
  <c r="I28" i="22" s="1"/>
  <c r="H28" i="22"/>
  <c r="H39" i="22"/>
  <c r="I30" i="22"/>
  <c r="I39" i="22" s="1"/>
  <c r="I55" i="22"/>
  <c r="H55" i="22"/>
  <c r="I40" i="22" l="1"/>
  <c r="I92" i="22" s="1"/>
  <c r="H40" i="22"/>
  <c r="H92" i="22" s="1"/>
  <c r="G40" i="22"/>
  <c r="G92" i="22" s="1"/>
  <c r="G39" i="22"/>
  <c r="F72" i="2"/>
  <c r="G30" i="1" s="1"/>
  <c r="E72" i="2"/>
  <c r="E30" i="1" s="1"/>
  <c r="G71" i="2"/>
  <c r="G70" i="2"/>
  <c r="G69" i="2"/>
  <c r="G68" i="2"/>
  <c r="G67" i="2"/>
  <c r="G66" i="2"/>
  <c r="G65" i="2"/>
  <c r="G64" i="2"/>
  <c r="G48" i="2"/>
  <c r="G49" i="2"/>
  <c r="G72" i="2" l="1"/>
  <c r="G50" i="2"/>
  <c r="G33" i="2"/>
  <c r="G17" i="2"/>
  <c r="D3" i="7"/>
  <c r="C3" i="7"/>
  <c r="I3" i="7"/>
  <c r="H30" i="21" l="1"/>
  <c r="E3" i="7"/>
  <c r="B4" i="12"/>
  <c r="C75" i="12" l="1"/>
  <c r="D75" i="12"/>
  <c r="E75" i="12"/>
  <c r="F75" i="12"/>
  <c r="G75" i="12"/>
  <c r="G64" i="12"/>
  <c r="F64" i="12"/>
  <c r="E64" i="12"/>
  <c r="D64" i="12"/>
  <c r="C64" i="12"/>
  <c r="G55" i="12"/>
  <c r="F55" i="12"/>
  <c r="E55" i="12"/>
  <c r="D55" i="12"/>
  <c r="C55" i="12"/>
  <c r="G48" i="12"/>
  <c r="F48" i="12"/>
  <c r="E48" i="12"/>
  <c r="D48" i="12"/>
  <c r="C48" i="12"/>
  <c r="G41" i="12"/>
  <c r="F41" i="12"/>
  <c r="D41" i="12"/>
  <c r="E41" i="12"/>
  <c r="C41" i="12"/>
  <c r="G31" i="12"/>
  <c r="F31" i="12"/>
  <c r="E31" i="12"/>
  <c r="D31" i="12"/>
  <c r="C31" i="12"/>
  <c r="G21" i="12"/>
  <c r="F21" i="12"/>
  <c r="E21" i="12"/>
  <c r="D21" i="12"/>
  <c r="C21" i="12"/>
  <c r="D9" i="12"/>
  <c r="G9" i="12"/>
  <c r="F9" i="12"/>
  <c r="E9" i="12"/>
  <c r="C9" i="12"/>
  <c r="C49" i="12" l="1"/>
  <c r="C76" i="12"/>
  <c r="C56" i="12"/>
  <c r="C22" i="12"/>
  <c r="C65" i="12"/>
  <c r="C32" i="12"/>
  <c r="C10" i="12"/>
  <c r="G3" i="7"/>
  <c r="F3" i="7"/>
  <c r="B1" i="10" l="1"/>
  <c r="B2" i="10"/>
  <c r="C5" i="9"/>
  <c r="E1" i="11" s="1"/>
  <c r="A1" i="3"/>
  <c r="A2" i="3"/>
  <c r="C1" i="9"/>
  <c r="C2" i="9"/>
  <c r="E17" i="11"/>
  <c r="E16" i="11"/>
  <c r="E15" i="11"/>
  <c r="E14" i="11"/>
  <c r="E13" i="11"/>
  <c r="E12" i="11"/>
  <c r="E11" i="11"/>
  <c r="E10" i="11"/>
  <c r="E9" i="11"/>
  <c r="E8" i="11"/>
  <c r="E7" i="11"/>
  <c r="E6" i="11"/>
  <c r="E5" i="11"/>
  <c r="E4" i="11"/>
  <c r="E3" i="11"/>
  <c r="E2" i="11"/>
  <c r="D1" i="11"/>
  <c r="C1" i="11"/>
  <c r="B1" i="11"/>
  <c r="A1" i="11"/>
  <c r="BC3" i="7"/>
  <c r="BB3" i="7"/>
  <c r="BA3" i="7"/>
  <c r="H86" i="2"/>
  <c r="I86" i="2" s="1"/>
  <c r="H78" i="2"/>
  <c r="I78" i="2" s="1"/>
  <c r="H77" i="2"/>
  <c r="I77" i="2" s="1"/>
  <c r="H59" i="2"/>
  <c r="I59" i="2" s="1"/>
  <c r="H57" i="2"/>
  <c r="H52" i="2"/>
  <c r="I52" i="2" s="1"/>
  <c r="F50" i="2"/>
  <c r="F46" i="2"/>
  <c r="G38" i="2"/>
  <c r="G36" i="2"/>
  <c r="G35" i="2"/>
  <c r="G34" i="2"/>
  <c r="H33" i="2"/>
  <c r="I33" i="2" s="1"/>
  <c r="H17" i="2"/>
  <c r="I17" i="2" s="1"/>
  <c r="L3" i="7"/>
  <c r="AZ3" i="7"/>
  <c r="AY3" i="7"/>
  <c r="AX3" i="7"/>
  <c r="AW3" i="7"/>
  <c r="AV3" i="7"/>
  <c r="AU3" i="7"/>
  <c r="AT3" i="7"/>
  <c r="AS3" i="7"/>
  <c r="K71" i="7"/>
  <c r="B35" i="3"/>
  <c r="AR3" i="7"/>
  <c r="AQ3" i="7"/>
  <c r="AP3" i="7"/>
  <c r="B37" i="3"/>
  <c r="B36" i="3"/>
  <c r="AN3" i="7"/>
  <c r="AM3" i="7"/>
  <c r="AL3" i="7"/>
  <c r="Z3" i="7"/>
  <c r="Y3" i="7"/>
  <c r="X3" i="7"/>
  <c r="K3" i="7"/>
  <c r="J3" i="7"/>
  <c r="C33" i="3"/>
  <c r="C32" i="3"/>
  <c r="C31" i="3"/>
  <c r="B33" i="3"/>
  <c r="B32" i="3"/>
  <c r="B31" i="3"/>
  <c r="E99" i="2"/>
  <c r="W3" i="7" s="1"/>
  <c r="F99" i="2"/>
  <c r="AK3" i="7" s="1"/>
  <c r="D64" i="2"/>
  <c r="D32" i="2"/>
  <c r="D30" i="2"/>
  <c r="D68" i="2"/>
  <c r="D65" i="2"/>
  <c r="D67" i="2"/>
  <c r="D66" i="2"/>
  <c r="D69" i="2"/>
  <c r="D70" i="2"/>
  <c r="D31" i="2"/>
  <c r="H48" i="2"/>
  <c r="H69" i="2"/>
  <c r="I69" i="2" s="1"/>
  <c r="H64" i="2"/>
  <c r="I64" i="2" s="1"/>
  <c r="H68" i="2"/>
  <c r="I68" i="2" s="1"/>
  <c r="H76" i="2"/>
  <c r="I76" i="2" s="1"/>
  <c r="F55" i="2" l="1"/>
  <c r="G28" i="1" s="1"/>
  <c r="G99" i="2"/>
  <c r="AO3" i="7" s="1"/>
  <c r="E61" i="2"/>
  <c r="E29" i="1" s="1"/>
  <c r="G18" i="2"/>
  <c r="H18" i="2" s="1"/>
  <c r="I18" i="2" s="1"/>
  <c r="G20" i="2"/>
  <c r="H20" i="2" s="1"/>
  <c r="I20" i="2" s="1"/>
  <c r="G22" i="2"/>
  <c r="H22" i="2" s="1"/>
  <c r="I22" i="2" s="1"/>
  <c r="G24" i="2"/>
  <c r="H24" i="2" s="1"/>
  <c r="I24" i="2" s="1"/>
  <c r="G26" i="2"/>
  <c r="H26" i="2" s="1"/>
  <c r="I26" i="2" s="1"/>
  <c r="H35" i="2"/>
  <c r="I35" i="2" s="1"/>
  <c r="H79" i="2"/>
  <c r="I79" i="2" s="1"/>
  <c r="E88" i="2"/>
  <c r="E31" i="1" s="1"/>
  <c r="H81" i="2"/>
  <c r="I81" i="2" s="1"/>
  <c r="H83" i="2"/>
  <c r="I83" i="2" s="1"/>
  <c r="H85" i="2"/>
  <c r="I85" i="2" s="1"/>
  <c r="H87" i="2"/>
  <c r="I87" i="2" s="1"/>
  <c r="H44" i="2"/>
  <c r="I44" i="2" s="1"/>
  <c r="H75" i="2"/>
  <c r="I75" i="2" s="1"/>
  <c r="F88" i="2"/>
  <c r="G31" i="1" s="1"/>
  <c r="G19" i="2"/>
  <c r="H19" i="2" s="1"/>
  <c r="I19" i="2" s="1"/>
  <c r="G21" i="2"/>
  <c r="H21" i="2" s="1"/>
  <c r="I21" i="2" s="1"/>
  <c r="G23" i="2"/>
  <c r="H23" i="2" s="1"/>
  <c r="I23" i="2" s="1"/>
  <c r="G25" i="2"/>
  <c r="H25" i="2" s="1"/>
  <c r="I25" i="2" s="1"/>
  <c r="G27" i="2"/>
  <c r="H27" i="2" s="1"/>
  <c r="I27" i="2" s="1"/>
  <c r="H80" i="2"/>
  <c r="I80" i="2" s="1"/>
  <c r="H82" i="2"/>
  <c r="I82" i="2" s="1"/>
  <c r="H84" i="2"/>
  <c r="I84" i="2" s="1"/>
  <c r="G37" i="2"/>
  <c r="H37" i="2" s="1"/>
  <c r="I37" i="2" s="1"/>
  <c r="E28" i="2"/>
  <c r="F28" i="2"/>
  <c r="H67" i="2"/>
  <c r="I67" i="2" s="1"/>
  <c r="F61" i="2"/>
  <c r="G29" i="1" s="1"/>
  <c r="H34" i="2"/>
  <c r="I34" i="2" s="1"/>
  <c r="H36" i="2"/>
  <c r="I36" i="2" s="1"/>
  <c r="H38" i="2"/>
  <c r="I38" i="2" s="1"/>
  <c r="H45" i="2"/>
  <c r="I45" i="2" s="1"/>
  <c r="H49" i="2"/>
  <c r="I49" i="2" s="1"/>
  <c r="H60" i="2"/>
  <c r="I60" i="2" s="1"/>
  <c r="H53" i="2"/>
  <c r="I53" i="2" s="1"/>
  <c r="I54" i="2" s="1"/>
  <c r="H16" i="2"/>
  <c r="I16" i="2" s="1"/>
  <c r="H58" i="2"/>
  <c r="I58" i="2" s="1"/>
  <c r="I57" i="2"/>
  <c r="F39" i="2"/>
  <c r="I48" i="2"/>
  <c r="H70" i="2"/>
  <c r="I70" i="2" s="1"/>
  <c r="E50" i="2"/>
  <c r="H90" i="2"/>
  <c r="G32" i="2" l="1"/>
  <c r="H32" i="2" s="1"/>
  <c r="I32" i="2" s="1"/>
  <c r="G31" i="2"/>
  <c r="H31" i="2" s="1"/>
  <c r="I31" i="2" s="1"/>
  <c r="H29" i="21"/>
  <c r="I88" i="2"/>
  <c r="C23" i="3" s="1"/>
  <c r="H88" i="2"/>
  <c r="A23" i="3" s="1"/>
  <c r="H54" i="2"/>
  <c r="H50" i="2"/>
  <c r="I46" i="2"/>
  <c r="G28" i="2"/>
  <c r="N3" i="7" s="1"/>
  <c r="H29" i="1"/>
  <c r="G61" i="2"/>
  <c r="B19" i="3" s="1"/>
  <c r="G46" i="2"/>
  <c r="G55" i="2" s="1"/>
  <c r="G88" i="2"/>
  <c r="T3" i="7" s="1"/>
  <c r="G30" i="2"/>
  <c r="H30" i="2" s="1"/>
  <c r="H46" i="2"/>
  <c r="I28" i="2"/>
  <c r="C13" i="3" s="1"/>
  <c r="F40" i="2"/>
  <c r="G27" i="1" s="1"/>
  <c r="G33" i="1" s="1"/>
  <c r="H28" i="2"/>
  <c r="A13" i="3" s="1"/>
  <c r="H66" i="2"/>
  <c r="I66" i="2" s="1"/>
  <c r="I50" i="2"/>
  <c r="I61" i="2"/>
  <c r="C19" i="3" s="1"/>
  <c r="H61" i="2"/>
  <c r="AF3" i="7" s="1"/>
  <c r="I90" i="2"/>
  <c r="I91" i="2" s="1"/>
  <c r="H91" i="2"/>
  <c r="B26" i="3"/>
  <c r="U3" i="7"/>
  <c r="E55" i="2"/>
  <c r="E28" i="1" s="1"/>
  <c r="H65" i="2"/>
  <c r="AH3" i="7"/>
  <c r="E39" i="2"/>
  <c r="H28" i="21" l="1"/>
  <c r="H28" i="1"/>
  <c r="I55" i="2"/>
  <c r="C17" i="3" s="1"/>
  <c r="A19" i="3"/>
  <c r="R3" i="7"/>
  <c r="H55" i="2"/>
  <c r="AE3" i="7" s="1"/>
  <c r="G39" i="2"/>
  <c r="B23" i="3"/>
  <c r="B13" i="3"/>
  <c r="AB3" i="7"/>
  <c r="A26" i="3"/>
  <c r="AI3" i="7"/>
  <c r="I30" i="2"/>
  <c r="I39" i="2" s="1"/>
  <c r="H39" i="2"/>
  <c r="I65" i="2"/>
  <c r="I72" i="2" s="1"/>
  <c r="C21" i="3" s="1"/>
  <c r="H72" i="2"/>
  <c r="C26" i="3"/>
  <c r="E40" i="2"/>
  <c r="E27" i="1" s="1"/>
  <c r="E33" i="1" s="1"/>
  <c r="F92" i="2"/>
  <c r="H31" i="1" l="1"/>
  <c r="H32" i="21"/>
  <c r="A17" i="3"/>
  <c r="H27" i="21"/>
  <c r="G40" i="2"/>
  <c r="P3" i="7" s="1"/>
  <c r="A15" i="3"/>
  <c r="AC3" i="7"/>
  <c r="H40" i="2"/>
  <c r="AD3" i="7" s="1"/>
  <c r="B21" i="3"/>
  <c r="S3" i="7"/>
  <c r="A21" i="3"/>
  <c r="AG3" i="7"/>
  <c r="O3" i="7"/>
  <c r="B15" i="3"/>
  <c r="E92" i="2"/>
  <c r="C15" i="3"/>
  <c r="I40" i="2"/>
  <c r="I92" i="2" s="1"/>
  <c r="C6" i="3" s="1"/>
  <c r="B6" i="3" s="1"/>
  <c r="B17" i="3"/>
  <c r="Q3" i="7"/>
  <c r="H30" i="1"/>
  <c r="H33" i="21" l="1"/>
  <c r="H37" i="21" s="1"/>
  <c r="H92" i="2"/>
  <c r="AJ3" i="7" s="1"/>
  <c r="G92" i="2"/>
  <c r="V3" i="7" s="1"/>
  <c r="H27" i="1"/>
  <c r="H33" i="1" s="1"/>
  <c r="H37" i="1" s="1"/>
  <c r="C42" i="12"/>
  <c r="C79" i="12" s="1"/>
  <c r="H3" i="7" s="1"/>
</calcChain>
</file>

<file path=xl/comments1.xml><?xml version="1.0" encoding="utf-8"?>
<comments xmlns="http://schemas.openxmlformats.org/spreadsheetml/2006/main">
  <authors>
    <author>jmahoney</author>
    <author>Kristina Vadas</author>
  </authors>
  <commentList>
    <comment ref="E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shape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28"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G28"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H28" authorId="0" shapeId="0">
      <text>
        <r>
          <rPr>
            <sz val="8"/>
            <color indexed="81"/>
            <rFont val="Tahoma"/>
            <family val="2"/>
          </rPr>
          <t>No data entry required. Excel calculates this figure based on data entered into the Budget Category Itemization worksheet.</t>
        </r>
      </text>
    </comment>
    <comment ref="E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shape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1"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G31" authorId="1" shapeId="0">
      <text>
        <r>
          <rPr>
            <b/>
            <sz val="9"/>
            <color indexed="81"/>
            <rFont val="Tahoma"/>
            <family val="2"/>
          </rPr>
          <t xml:space="preserve">No data entry required. </t>
        </r>
        <r>
          <rPr>
            <sz val="9"/>
            <color indexed="81"/>
            <rFont val="Tahoma"/>
            <family val="2"/>
          </rPr>
          <t>Excel calculates this figure based on data entered into the Budget Category Itemization worksheet.</t>
        </r>
      </text>
    </comment>
    <comment ref="H31"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2.xml><?xml version="1.0" encoding="utf-8"?>
<comments xmlns="http://schemas.openxmlformats.org/spreadsheetml/2006/main">
  <authors>
    <author>jmahoney</author>
    <author>Kristina Vadas</author>
  </authors>
  <commentList>
    <comment ref="E27" authorId="0" shapeId="0">
      <text>
        <r>
          <rPr>
            <b/>
            <sz val="8"/>
            <color indexed="81"/>
            <rFont val="Tahoma"/>
            <family val="2"/>
          </rPr>
          <t xml:space="preserve">No data entry required. </t>
        </r>
        <r>
          <rPr>
            <sz val="8"/>
            <color indexed="81"/>
            <rFont val="Tahoma"/>
            <family val="2"/>
          </rPr>
          <t>Excel calculates this figure based on data entered into the Budget Itemization worksheets.</t>
        </r>
      </text>
    </comment>
    <comment ref="G27"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28" authorId="1" shapeId="0">
      <text>
        <r>
          <rPr>
            <b/>
            <sz val="9"/>
            <color indexed="81"/>
            <rFont val="Tahoma"/>
            <family val="2"/>
          </rPr>
          <t xml:space="preserve">No data entry required. </t>
        </r>
        <r>
          <rPr>
            <sz val="9"/>
            <color indexed="81"/>
            <rFont val="Tahoma"/>
            <family val="2"/>
          </rPr>
          <t xml:space="preserve">Excel calculates this figure based on data entered into the Budget Itemization worksheets.
</t>
        </r>
      </text>
    </comment>
    <comment ref="G28"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8" authorId="0" shapeId="0">
      <text>
        <r>
          <rPr>
            <sz val="8"/>
            <color indexed="81"/>
            <rFont val="Tahoma"/>
            <family val="2"/>
          </rPr>
          <t>No data entry required. Excel calculates this figure based on data entered into the Budget Itemization worksheets.</t>
        </r>
      </text>
    </comment>
    <comment ref="E29" authorId="0" shapeId="0">
      <text>
        <r>
          <rPr>
            <b/>
            <sz val="8"/>
            <color indexed="81"/>
            <rFont val="Tahoma"/>
            <family val="2"/>
          </rPr>
          <t xml:space="preserve">No data entry required. </t>
        </r>
        <r>
          <rPr>
            <sz val="8"/>
            <color indexed="81"/>
            <rFont val="Tahoma"/>
            <family val="2"/>
          </rPr>
          <t>Excel calculates this figure based on data entered into the Budget Itemization worksheets.</t>
        </r>
      </text>
    </comment>
    <comment ref="G29"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29"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1" shapeId="0">
      <text>
        <r>
          <rPr>
            <sz val="9"/>
            <color indexed="81"/>
            <rFont val="Tahoma"/>
            <family val="2"/>
          </rPr>
          <t>No data entry required. Excel calculates this figure based on data entered into the Budget Itemization worksheets.</t>
        </r>
      </text>
    </comment>
    <comment ref="G30"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0"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1" authorId="1" shapeId="0">
      <text>
        <r>
          <rPr>
            <sz val="9"/>
            <color indexed="81"/>
            <rFont val="Tahoma"/>
            <family val="2"/>
          </rPr>
          <t>No data entry required. Excel calculates this figure based on data entered into the Budget Itemization worksheets.</t>
        </r>
      </text>
    </comment>
    <comment ref="G31"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1"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1" shapeId="0">
      <text>
        <r>
          <rPr>
            <sz val="9"/>
            <color indexed="81"/>
            <rFont val="Tahoma"/>
            <family val="2"/>
          </rPr>
          <t>No data entry required. Excel calculates this figure based on data entered into the Budget Itemization worksheets.</t>
        </r>
      </text>
    </comment>
    <comment ref="G32"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2" authorId="0" shape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1" shapeId="0">
      <text>
        <r>
          <rPr>
            <b/>
            <sz val="9"/>
            <color indexed="81"/>
            <rFont val="Tahoma"/>
            <family val="2"/>
          </rPr>
          <t xml:space="preserve">No data entry required. </t>
        </r>
        <r>
          <rPr>
            <sz val="9"/>
            <color indexed="81"/>
            <rFont val="Tahoma"/>
            <family val="2"/>
          </rPr>
          <t xml:space="preserve">Excel calculates this figure based on data entered into the Budget Itemization worksheets.
</t>
        </r>
      </text>
    </comment>
    <comment ref="G33" authorId="1" shapeId="0">
      <text>
        <r>
          <rPr>
            <b/>
            <sz val="9"/>
            <color indexed="81"/>
            <rFont val="Tahoma"/>
            <family val="2"/>
          </rPr>
          <t xml:space="preserve">No data entry required. </t>
        </r>
        <r>
          <rPr>
            <sz val="9"/>
            <color indexed="81"/>
            <rFont val="Tahoma"/>
            <family val="2"/>
          </rPr>
          <t>Excel calculates this figure based on data entered into the Budget Itemization worksheets.</t>
        </r>
      </text>
    </comment>
    <comment ref="H33"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shape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3.xml><?xml version="1.0" encoding="utf-8"?>
<comments xmlns="http://schemas.openxmlformats.org/spreadsheetml/2006/main">
  <authors>
    <author>Commonwealth's Attorney Offic</author>
    <author>jmahoney</author>
    <author>Kristina Vadas</author>
  </authors>
  <commentList>
    <comment ref="C16" authorId="0" shapeId="0">
      <text>
        <r>
          <rPr>
            <sz val="8"/>
            <color indexed="81"/>
            <rFont val="Tahoma"/>
            <family val="2"/>
          </rPr>
          <t xml:space="preserve">Enter total grant funded salary to be paid during the grant period.
</t>
        </r>
      </text>
    </comment>
    <comment ref="D16" authorId="1" shapeId="0">
      <text>
        <r>
          <rPr>
            <sz val="8"/>
            <color indexed="81"/>
            <rFont val="Tahoma"/>
            <family val="2"/>
          </rPr>
          <t>Grant Funded hours</t>
        </r>
      </text>
    </comment>
    <comment ref="B30" authorId="1" shapeId="0">
      <text>
        <r>
          <rPr>
            <sz val="8"/>
            <color indexed="81"/>
            <rFont val="Tahoma"/>
            <family val="2"/>
          </rPr>
          <t>Insert the appropriate percentage of salary.</t>
        </r>
      </text>
    </comment>
    <comment ref="C30" authorId="1" shapeId="0">
      <text>
        <r>
          <rPr>
            <sz val="8"/>
            <color indexed="81"/>
            <rFont val="Tahoma"/>
            <family val="2"/>
          </rPr>
          <t>Insert total annual cost</t>
        </r>
      </text>
    </comment>
    <comment ref="D30" authorId="1" shapeId="0">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shapeId="0">
      <text>
        <r>
          <rPr>
            <sz val="8"/>
            <color indexed="81"/>
            <rFont val="Tahoma"/>
            <family val="2"/>
          </rPr>
          <t xml:space="preserve">Type in percentage to be used
</t>
        </r>
      </text>
    </comment>
    <comment ref="C31" authorId="1" shapeId="0">
      <text>
        <r>
          <rPr>
            <sz val="8"/>
            <color indexed="81"/>
            <rFont val="Tahoma"/>
            <family val="2"/>
          </rPr>
          <t>Insert total annual cost</t>
        </r>
      </text>
    </comment>
    <comment ref="D31"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shapeId="0">
      <text>
        <r>
          <rPr>
            <sz val="8"/>
            <color indexed="81"/>
            <rFont val="Tahoma"/>
            <family val="2"/>
          </rPr>
          <t>Insert the appropriate percentage of salary.</t>
        </r>
      </text>
    </comment>
    <comment ref="C32" authorId="1" shapeId="0">
      <text>
        <r>
          <rPr>
            <sz val="8"/>
            <color indexed="81"/>
            <rFont val="Tahoma"/>
            <family val="2"/>
          </rPr>
          <t>Insert total annual cost</t>
        </r>
      </text>
    </comment>
    <comment ref="D32"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shapeId="0">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shapeId="0">
      <text>
        <r>
          <rPr>
            <b/>
            <sz val="8"/>
            <color indexed="81"/>
            <rFont val="Tahoma"/>
            <family val="2"/>
          </rPr>
          <t>You must first calculate your mileage and then enter the total here</t>
        </r>
      </text>
    </comment>
    <comment ref="D58" authorId="0" shapeId="0">
      <text>
        <r>
          <rPr>
            <b/>
            <sz val="8"/>
            <color indexed="81"/>
            <rFont val="Tahoma"/>
            <family val="2"/>
          </rPr>
          <t>You must first calculate your mileage then enter it here</t>
        </r>
      </text>
    </comment>
    <comment ref="D59" authorId="0" shapeId="0">
      <text>
        <r>
          <rPr>
            <b/>
            <sz val="8"/>
            <color indexed="81"/>
            <rFont val="Tahoma"/>
            <family val="2"/>
          </rPr>
          <t>You must first calculate your subsistence then enter it here</t>
        </r>
      </text>
    </comment>
    <comment ref="B63" authorId="1" shapeId="0">
      <text>
        <r>
          <rPr>
            <sz val="8"/>
            <color indexed="81"/>
            <rFont val="Tahoma"/>
            <family val="2"/>
          </rPr>
          <t>Enter quantity</t>
        </r>
      </text>
    </comment>
    <comment ref="C63" authorId="1" shapeId="0">
      <text>
        <r>
          <rPr>
            <sz val="8"/>
            <color indexed="81"/>
            <rFont val="Tahoma"/>
            <family val="2"/>
          </rPr>
          <t>Enter unit price</t>
        </r>
      </text>
    </comment>
    <comment ref="D63" authorId="1" shapeId="0">
      <text>
        <r>
          <rPr>
            <sz val="8"/>
            <color indexed="81"/>
            <rFont val="Tahoma"/>
            <family val="2"/>
          </rPr>
          <t>Total Cost is calculated by excel based on quantity and unit cost figures entered.</t>
        </r>
      </text>
    </comment>
    <comment ref="B74" authorId="1" shapeId="0">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shapeId="0">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shapeId="0">
      <text>
        <r>
          <rPr>
            <sz val="8"/>
            <color indexed="81"/>
            <rFont val="Tahoma"/>
            <family val="2"/>
          </rPr>
          <t>Describe items/activities supported with non-grant sources.</t>
        </r>
      </text>
    </comment>
    <comment ref="B102" authorId="2" shapeId="0">
      <text>
        <r>
          <rPr>
            <sz val="9"/>
            <color indexed="81"/>
            <rFont val="Tahoma"/>
            <family val="2"/>
          </rPr>
          <t xml:space="preserve">FTE is auto-calculated.
</t>
        </r>
      </text>
    </comment>
  </commentList>
</comments>
</file>

<file path=xl/comments4.xml><?xml version="1.0" encoding="utf-8"?>
<comments xmlns="http://schemas.openxmlformats.org/spreadsheetml/2006/main">
  <authors>
    <author>Commonwealth's Attorney Offic</author>
    <author>jmahoney</author>
    <author>Kristina Vadas</author>
  </authors>
  <commentList>
    <comment ref="C16" authorId="0" shapeId="0">
      <text>
        <r>
          <rPr>
            <sz val="8"/>
            <color indexed="81"/>
            <rFont val="Tahoma"/>
            <family val="2"/>
          </rPr>
          <t xml:space="preserve">Enter total grant funded salary to be paid during the grant period.
</t>
        </r>
      </text>
    </comment>
    <comment ref="D16" authorId="1" shapeId="0">
      <text>
        <r>
          <rPr>
            <sz val="8"/>
            <color indexed="81"/>
            <rFont val="Tahoma"/>
            <family val="2"/>
          </rPr>
          <t>Grant Funded hours</t>
        </r>
      </text>
    </comment>
    <comment ref="B30" authorId="1" shapeId="0">
      <text>
        <r>
          <rPr>
            <sz val="8"/>
            <color indexed="81"/>
            <rFont val="Tahoma"/>
            <family val="2"/>
          </rPr>
          <t>Insert the appropriate percentage of salary.</t>
        </r>
      </text>
    </comment>
    <comment ref="C30" authorId="1" shapeId="0">
      <text>
        <r>
          <rPr>
            <sz val="8"/>
            <color indexed="81"/>
            <rFont val="Tahoma"/>
            <family val="2"/>
          </rPr>
          <t>Insert total annual cost</t>
        </r>
      </text>
    </comment>
    <comment ref="D30" authorId="1" shapeId="0">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shapeId="0">
      <text>
        <r>
          <rPr>
            <sz val="8"/>
            <color indexed="81"/>
            <rFont val="Tahoma"/>
            <family val="2"/>
          </rPr>
          <t xml:space="preserve">Type in percentage to be used
</t>
        </r>
      </text>
    </comment>
    <comment ref="C31" authorId="1" shapeId="0">
      <text>
        <r>
          <rPr>
            <sz val="8"/>
            <color indexed="81"/>
            <rFont val="Tahoma"/>
            <family val="2"/>
          </rPr>
          <t>Insert total annual cost</t>
        </r>
      </text>
    </comment>
    <comment ref="D31"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shapeId="0">
      <text>
        <r>
          <rPr>
            <sz val="8"/>
            <color indexed="81"/>
            <rFont val="Tahoma"/>
            <family val="2"/>
          </rPr>
          <t>Insert the appropriate percentage of salary.</t>
        </r>
      </text>
    </comment>
    <comment ref="C32" authorId="1" shapeId="0">
      <text>
        <r>
          <rPr>
            <sz val="8"/>
            <color indexed="81"/>
            <rFont val="Tahoma"/>
            <family val="2"/>
          </rPr>
          <t>Insert total annual cost</t>
        </r>
      </text>
    </comment>
    <comment ref="D32" authorId="1" shapeId="0">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shapeId="0">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shapeId="0">
      <text>
        <r>
          <rPr>
            <b/>
            <sz val="8"/>
            <color indexed="81"/>
            <rFont val="Tahoma"/>
            <family val="2"/>
          </rPr>
          <t>You must first calculate your mileage and then enter the total here</t>
        </r>
      </text>
    </comment>
    <comment ref="D58" authorId="0" shapeId="0">
      <text>
        <r>
          <rPr>
            <b/>
            <sz val="8"/>
            <color indexed="81"/>
            <rFont val="Tahoma"/>
            <family val="2"/>
          </rPr>
          <t>You must first calculate your mileage then enter it here</t>
        </r>
      </text>
    </comment>
    <comment ref="D59" authorId="0" shapeId="0">
      <text>
        <r>
          <rPr>
            <b/>
            <sz val="8"/>
            <color indexed="81"/>
            <rFont val="Tahoma"/>
            <family val="2"/>
          </rPr>
          <t>You must first calculate your subsistence then enter it here</t>
        </r>
      </text>
    </comment>
    <comment ref="B63" authorId="1" shapeId="0">
      <text>
        <r>
          <rPr>
            <sz val="8"/>
            <color indexed="81"/>
            <rFont val="Tahoma"/>
            <family val="2"/>
          </rPr>
          <t>Enter quantity</t>
        </r>
      </text>
    </comment>
    <comment ref="C63" authorId="1" shapeId="0">
      <text>
        <r>
          <rPr>
            <sz val="8"/>
            <color indexed="81"/>
            <rFont val="Tahoma"/>
            <family val="2"/>
          </rPr>
          <t>Enter unit price</t>
        </r>
      </text>
    </comment>
    <comment ref="D63" authorId="1" shapeId="0">
      <text>
        <r>
          <rPr>
            <sz val="8"/>
            <color indexed="81"/>
            <rFont val="Tahoma"/>
            <family val="2"/>
          </rPr>
          <t>Total Cost is calculated by excel based on quantity and unit cost figures entered.</t>
        </r>
      </text>
    </comment>
    <comment ref="B74" authorId="1" shapeId="0">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shapeId="0">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shapeId="0">
      <text>
        <r>
          <rPr>
            <sz val="8"/>
            <color indexed="81"/>
            <rFont val="Tahoma"/>
            <family val="2"/>
          </rPr>
          <t>Describe items/activities supported with non-grant sources.</t>
        </r>
      </text>
    </comment>
    <comment ref="B102" authorId="2" shapeId="0">
      <text>
        <r>
          <rPr>
            <sz val="9"/>
            <color indexed="81"/>
            <rFont val="Tahoma"/>
            <family val="2"/>
          </rPr>
          <t xml:space="preserve">FTE is auto-calculated.
</t>
        </r>
      </text>
    </comment>
  </commentList>
</comments>
</file>

<file path=xl/sharedStrings.xml><?xml version="1.0" encoding="utf-8"?>
<sst xmlns="http://schemas.openxmlformats.org/spreadsheetml/2006/main" count="535" uniqueCount="270">
  <si>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</si>
  <si>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</si>
  <si>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</si>
  <si>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</si>
  <si>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</si>
  <si>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</si>
  <si>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</si>
  <si>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</si>
  <si>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</si>
  <si>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</si>
  <si>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</si>
  <si>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</si>
  <si>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</si>
  <si>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</si>
  <si>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</si>
  <si>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</si>
  <si>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</si>
  <si>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</si>
  <si>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</si>
  <si>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</si>
  <si>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</si>
  <si>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</si>
  <si>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</si>
  <si>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Grand Total:</t>
  </si>
  <si>
    <t>a. Names of Employees</t>
  </si>
  <si>
    <t>Position Titles</t>
  </si>
  <si>
    <t>Hours Devoted</t>
  </si>
  <si>
    <t>Total:</t>
  </si>
  <si>
    <t>FICA % =</t>
  </si>
  <si>
    <t>Group Life Ins.</t>
  </si>
  <si>
    <t>TOTAL PERSONNEL (a+b):</t>
  </si>
  <si>
    <t>a. Individual Consultants                                                                                                     Type:</t>
  </si>
  <si>
    <t>3. Travel and Subsistence for Project Personnel</t>
  </si>
  <si>
    <t>c. Subsistence ___________ days x ________ per day      =</t>
  </si>
  <si>
    <t>d. Air or other fares ____________                  =</t>
  </si>
  <si>
    <t>4. Equipment</t>
  </si>
  <si>
    <t>Type</t>
  </si>
  <si>
    <t>Quantity</t>
  </si>
  <si>
    <t>Unit Price</t>
  </si>
  <si>
    <t>5. Supplies and Other Expenses</t>
  </si>
  <si>
    <t>6. Indirect Costs</t>
  </si>
  <si>
    <t>GRAND TOTAL:</t>
  </si>
  <si>
    <t>TOTAL:</t>
  </si>
  <si>
    <t>Grant Application____________________________________</t>
  </si>
  <si>
    <t>Supplies/Other Operating Expenses</t>
  </si>
  <si>
    <t>a. Local Mileage ______ x _____ per mile              =</t>
  </si>
  <si>
    <t>Total Cost</t>
  </si>
  <si>
    <t>B. Budget Category Itemization                                                                                               1. Personnel/Employees</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</si>
  <si>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</si>
  <si>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</si>
  <si>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</si>
  <si>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</si>
  <si>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</si>
  <si>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</si>
  <si>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</si>
  <si>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</si>
  <si>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t>Other Federal Funds</t>
  </si>
  <si>
    <t>Local Funds</t>
  </si>
  <si>
    <t>Other Non-Federal Funds</t>
  </si>
  <si>
    <t># Grant funded FTE's</t>
  </si>
  <si>
    <t># Non-grant funded victim assistance FTE's</t>
  </si>
  <si>
    <t># volunteer hours expected to support grant funded work</t>
  </si>
  <si>
    <t xml:space="preserve">Retirement </t>
  </si>
  <si>
    <t>Example data (put your information here)</t>
  </si>
  <si>
    <t>Other (Itemize)= Describe EXAMPLE Disability</t>
  </si>
  <si>
    <t>Fund as Requested?</t>
  </si>
  <si>
    <t>Change Recommended</t>
  </si>
  <si>
    <t>DCJS Review</t>
  </si>
  <si>
    <t>Calc</t>
  </si>
  <si>
    <t>Email</t>
  </si>
  <si>
    <t>Phone</t>
  </si>
  <si>
    <t>phone</t>
  </si>
  <si>
    <t>email</t>
  </si>
  <si>
    <t>(2080 hrs. = 1 FTE)</t>
  </si>
  <si>
    <t>Project Contact person</t>
  </si>
  <si>
    <t xml:space="preserve">c. Consultants' Subsistence and Travel </t>
  </si>
  <si>
    <t># Days</t>
  </si>
  <si>
    <t>Daily Rate</t>
  </si>
  <si>
    <t>b. Organizations &amp; Associations Fee and Time Devoted</t>
  </si>
  <si>
    <t>Name</t>
  </si>
  <si>
    <t>set breakout%</t>
  </si>
  <si>
    <t>No</t>
  </si>
  <si>
    <t>Yes</t>
  </si>
  <si>
    <r>
      <t xml:space="preserve">Please provide annual </t>
    </r>
    <r>
      <rPr>
        <u/>
        <sz val="12"/>
        <rFont val="Arial"/>
        <family val="2"/>
      </rPr>
      <t>targets for the following</t>
    </r>
    <r>
      <rPr>
        <sz val="12"/>
        <rFont val="Arial"/>
        <family val="2"/>
      </rPr>
      <t xml:space="preserve"> services:</t>
    </r>
  </si>
  <si>
    <t>Please provide completed and signed copies of “General Grant Conditions and Assurances” and the “Certifications Regarding Lobbying; Debarment, Suspension and Other Responsibility Matters; and Drug-Free Workplace Requirements.”</t>
  </si>
  <si>
    <t>Other Funding/NonSupplantation</t>
  </si>
  <si>
    <t>Eligibility and Technical Compliance</t>
  </si>
  <si>
    <t>Comments:</t>
  </si>
  <si>
    <t>Reviewer Defined</t>
  </si>
  <si>
    <t>Special Conditions</t>
  </si>
  <si>
    <t>Please revise your budget and budget narrative to reflect the following changes:  test</t>
  </si>
  <si>
    <r>
      <t>Issues to consider include:</t>
    </r>
    <r>
      <rPr>
        <sz val="12"/>
        <rFont val="Arial"/>
        <family val="2"/>
      </rPr>
      <t xml:space="preserve"> Does applicant clearly justify that the use of outside consultants will significantly and enhance project effectiveness?</t>
    </r>
  </si>
  <si>
    <r>
      <t>Issues to consider include:</t>
    </r>
    <r>
      <rPr>
        <sz val="12"/>
        <rFont val="Arial"/>
        <family val="2"/>
      </rPr>
      <t xml:space="preserve"> Is requested travel necessary and essential to providing direct services or developing the skills of direct service providers? Are grant funds used to cover travel costs of the project’s direct service providers only? Are out of state travel or air fares requested? Is adequate justification presented?</t>
    </r>
  </si>
  <si>
    <r>
      <t xml:space="preserve">Issues to consider include: </t>
    </r>
    <r>
      <rPr>
        <sz val="12"/>
        <rFont val="Arial"/>
        <family val="2"/>
      </rPr>
      <t xml:space="preserve">Is each position requested currently grant funded? Is each position requested listed by title/name with annual salary, total hours, and itemized benefits? Are salaries requested reasonable and consistent with local policies and similar positions? Are new positions justified? </t>
    </r>
  </si>
  <si>
    <r>
      <rPr>
        <b/>
        <sz val="12"/>
        <rFont val="Arial"/>
        <family val="2"/>
      </rPr>
      <t xml:space="preserve">Issues to consider include: </t>
    </r>
    <r>
      <rPr>
        <sz val="12"/>
        <rFont val="Arial"/>
        <family val="2"/>
      </rPr>
      <t>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r>
  </si>
  <si>
    <r>
      <rPr>
        <b/>
        <sz val="12"/>
        <rFont val="Arial"/>
        <family val="2"/>
      </rPr>
      <t xml:space="preserve">Issues to consider include: </t>
    </r>
    <r>
      <rPr>
        <sz val="12"/>
        <rFont val="Arial"/>
        <family val="2"/>
      </rPr>
      <t xml:space="preserve">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r>
  </si>
  <si>
    <r>
      <rPr>
        <b/>
        <sz val="12"/>
        <rFont val="Arial"/>
        <family val="2"/>
      </rPr>
      <t xml:space="preserve">Issues to consider include: </t>
    </r>
    <r>
      <rPr>
        <sz val="12"/>
        <rFont val="Arial"/>
        <family val="2"/>
      </rPr>
      <t xml:space="preserve">Are proposed costs readily assignable to a typical line items? Does the applicant adequately address how direct service delivery will be impacted with or without approval of indirect costs? Approved costs must come from within projected maximum award. Does applicant have an approved rate? If not, amount cannot exceed 10% of requested amount/award. </t>
    </r>
  </si>
  <si>
    <r>
      <t xml:space="preserve">The federal Office for Victims of Crime (OVC) requires collection of data regarding non-VOCA funds supporting this project. Additionally, information regarding staffing levels and volunteer hours contributed are required. OVC requires this information, in part, to document non-supplantation. 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As necessary, describe any concerns and recommended changes regarding the funding, staffing, and volunteer hours information.  Does applicant provide assurance that grant funds supplement existing state and local funds and  do not supplant those funds that have been appropriated for the same purpose? Does applicant adequately  describe non-grant funds supporting the project and identify records which document the level of non-VOCA support and satisfy the non-supplantation requirement?</t>
    </r>
  </si>
  <si>
    <t>Budget All-In-One Special Condition</t>
  </si>
  <si>
    <t>Budget Review</t>
  </si>
  <si>
    <t>Grant Reviewer: Enter any budget revisions in DCJS Review Column</t>
  </si>
  <si>
    <t>1b. Fringe Benefits                                                                                                                                                                %                         Salary                         Total Cost</t>
  </si>
  <si>
    <t>Please provide cooperative agreements with local: (edit/select) Domestic violence shelter, sexual assault crisis center, sheriff’s office, police department, Commonwealth’s attorney’s office, probation.</t>
  </si>
  <si>
    <t>Program Title/Sponsor:</t>
  </si>
  <si>
    <t>Faith Based Org:</t>
  </si>
  <si>
    <t>DUNS Number</t>
  </si>
  <si>
    <t>Fiscal Manager</t>
  </si>
  <si>
    <t>Manager of day to day operations</t>
  </si>
  <si>
    <t>IMPORTANT</t>
  </si>
  <si>
    <t>Reviewer Name:</t>
  </si>
  <si>
    <t>Reviewer Number:</t>
  </si>
  <si>
    <t>John Mahoney</t>
  </si>
  <si>
    <r>
      <t xml:space="preserve">Annual # volunteer </t>
    </r>
    <r>
      <rPr>
        <b/>
        <u/>
        <sz val="10"/>
        <rFont val="Arial"/>
        <family val="2"/>
      </rPr>
      <t>hours</t>
    </r>
    <r>
      <rPr>
        <b/>
        <sz val="10"/>
        <rFont val="Arial"/>
        <family val="2"/>
      </rPr>
      <t xml:space="preserve"> expected to support grant funded project</t>
    </r>
  </si>
  <si>
    <t># Victims to  be served annually with requested grant funds</t>
  </si>
  <si>
    <t>Grant Funded Annual Salary Requested</t>
  </si>
  <si>
    <t>Grant Application Cover Sheet completed and signed by the Project Administrator.</t>
  </si>
  <si>
    <t>Grant Application Budget Itemization Worksheet</t>
  </si>
  <si>
    <t>Itemized and DETAILED Budget Narrative</t>
  </si>
  <si>
    <t>Copy of current agency victim assistance budget</t>
  </si>
  <si>
    <t>If Personnel funds are requested, organizational chart of all agency employees is provided.</t>
  </si>
  <si>
    <t>If Personnel funds are requested, summary job descriptions for all requested grant-funded staff positions are provided.</t>
  </si>
  <si>
    <t xml:space="preserve">Signed Certifications Regarding Lobbying; Debarment, Suspension and Other Responsibility Matters; and Drug-Free Workplace Requirements. </t>
  </si>
  <si>
    <t>Signed General Grant Conditions and Assurances.</t>
  </si>
  <si>
    <t>A copy of the agency’s most-recent 501(c)(3) confirmation letter, if necessary, is attached</t>
  </si>
  <si>
    <t>A copy of the organization’s federally approved indirect cost rate (if applicable) is attached.</t>
  </si>
  <si>
    <t>Eligible applicant - Government or nonprofit agency; new/expansion services focused on unserved or underserved population.</t>
  </si>
  <si>
    <t>Meets all other VOCA eligibility criteria (See guidelines p. 8 - Eligible Applicants)</t>
  </si>
  <si>
    <r>
      <t xml:space="preserve">a. Process: </t>
    </r>
    <r>
      <rPr>
        <sz val="12"/>
        <rFont val="Times New Roman"/>
        <family val="1"/>
      </rPr>
      <t xml:space="preserve">Describe your evaluation process. </t>
    </r>
  </si>
  <si>
    <r>
      <t>b. Tools</t>
    </r>
    <r>
      <rPr>
        <sz val="12"/>
        <rFont val="Times New Roman"/>
        <family val="1"/>
      </rPr>
      <t xml:space="preserve">: Describe the evaluation tools you will use to gather feedback from crime victims and those you will serve. </t>
    </r>
  </si>
  <si>
    <r>
      <t>c. Barriers</t>
    </r>
    <r>
      <rPr>
        <sz val="12"/>
        <rFont val="Times New Roman"/>
        <family val="1"/>
      </rPr>
      <t>: Describe any barriers you anticipate to conducting effective evaluation.</t>
    </r>
    <r>
      <rPr>
        <b/>
        <sz val="12"/>
        <rFont val="Times New Roman"/>
        <family val="1"/>
      </rPr>
      <t xml:space="preserve"> </t>
    </r>
  </si>
  <si>
    <r>
      <t xml:space="preserve">d.  Using Feedback: </t>
    </r>
    <r>
      <rPr>
        <sz val="12"/>
        <rFont val="Times New Roman"/>
        <family val="1"/>
      </rPr>
      <t>Provide any relevant findings from recent past evaluation efforts (i.e., how you know your program is having an impact). Describe your process for using feedback to improve your program and services.</t>
    </r>
    <r>
      <rPr>
        <b/>
        <sz val="12"/>
        <rFont val="Times New Roman"/>
        <family val="1"/>
      </rPr>
      <t xml:space="preserve"> </t>
    </r>
  </si>
  <si>
    <r>
      <rPr>
        <b/>
        <u/>
        <sz val="12"/>
        <rFont val="Arial"/>
        <family val="2"/>
      </rPr>
      <t xml:space="preserve">Salaries/Wages </t>
    </r>
    <r>
      <rPr>
        <b/>
        <sz val="10"/>
        <rFont val="Arial"/>
        <family val="2"/>
      </rPr>
      <t>(Revised Tot. Below)</t>
    </r>
  </si>
  <si>
    <t xml:space="preserve">Overall, how well does the applicant: explain the reasons for requested budget items? </t>
  </si>
  <si>
    <t>I</t>
  </si>
  <si>
    <t>II</t>
  </si>
  <si>
    <t>III</t>
  </si>
  <si>
    <t>IV</t>
  </si>
  <si>
    <t>V</t>
  </si>
  <si>
    <t xml:space="preserve">Summary Project Description, Goals and Objectives. (40 points; 1 page maximum + Completed Attachments) </t>
  </si>
  <si>
    <t>Agency Background, Mission, Experience, and Capability. (24 points; 3 pages maximum)</t>
  </si>
  <si>
    <t xml:space="preserve">Problem Statement/Needs Assessment. (80 points; 4 pages maximum) </t>
  </si>
  <si>
    <t xml:space="preserve">Project Management and Staff. (40 points; 1 page maximum + Attachments) </t>
  </si>
  <si>
    <t xml:space="preserve">Community Outreach: (40 points; 2 pages maximum) </t>
  </si>
  <si>
    <t xml:space="preserve">Performance Measures and Evaluation.  (16 points; 1 page maximum) </t>
  </si>
  <si>
    <t>Itemized Budget (Excel form required) and Budget Narrative (80 points; 10 pages maximum)</t>
  </si>
  <si>
    <r>
      <t>f.</t>
    </r>
    <r>
      <rPr>
        <sz val="7"/>
        <color rgb="FF000000"/>
        <rFont val="Times New Roman"/>
        <family val="1"/>
      </rPr>
      <t xml:space="preserve">       </t>
    </r>
    <r>
      <rPr>
        <b/>
        <sz val="12"/>
        <color rgb="FF000000"/>
        <rFont val="Times New Roman"/>
        <family val="1"/>
      </rPr>
      <t>Capability</t>
    </r>
    <r>
      <rPr>
        <sz val="12"/>
        <color rgb="FF000000"/>
        <rFont val="Times New Roman"/>
        <family val="1"/>
      </rPr>
      <t>: How well does the applicant describe the agency’s knowledge and capability to carry out the project based on demonstrated experience in providing victim services to the target population? If the applicant is a public agency, does the applicant cite their statutory and/or local governing authority?</t>
    </r>
  </si>
  <si>
    <r>
      <t>c.</t>
    </r>
    <r>
      <rPr>
        <sz val="7"/>
        <color rgb="FF000000"/>
        <rFont val="Times New Roman"/>
        <family val="1"/>
      </rPr>
      <t xml:space="preserve">       </t>
    </r>
    <r>
      <rPr>
        <b/>
        <sz val="12"/>
        <color rgb="FF000000"/>
        <rFont val="Times New Roman"/>
        <family val="1"/>
      </rPr>
      <t xml:space="preserve">Current Office Location(s): </t>
    </r>
    <r>
      <rPr>
        <sz val="12"/>
        <color rgb="FF000000"/>
        <rFont val="Times New Roman"/>
        <family val="1"/>
      </rPr>
      <t xml:space="preserve">Does the applicant identify the city and county where office space is maintained? </t>
    </r>
  </si>
  <si>
    <r>
      <t>e.</t>
    </r>
    <r>
      <rPr>
        <sz val="7"/>
        <color rgb="FF000000"/>
        <rFont val="Times New Roman"/>
        <family val="1"/>
      </rPr>
      <t xml:space="preserve">       </t>
    </r>
    <r>
      <rPr>
        <b/>
        <sz val="12"/>
        <color rgb="FF000000"/>
        <rFont val="Times New Roman"/>
        <family val="1"/>
      </rPr>
      <t>Funding Sources:</t>
    </r>
    <r>
      <rPr>
        <sz val="12"/>
        <color rgb="FF000000"/>
        <rFont val="Times New Roman"/>
        <family val="1"/>
      </rPr>
      <t xml:space="preserve"> Does the applicant list the major funding sources that currently support your program (i.e., ABC Foundation, United Way, OJP, etc.)? How diversified are funding sources? </t>
    </r>
  </si>
  <si>
    <t>VI</t>
  </si>
  <si>
    <t>VII</t>
  </si>
  <si>
    <r>
      <t>b.</t>
    </r>
    <r>
      <rPr>
        <sz val="7"/>
        <rFont val="Times New Roman"/>
        <family val="1"/>
      </rPr>
      <t xml:space="preserve">       </t>
    </r>
    <r>
      <rPr>
        <b/>
        <sz val="12"/>
        <color rgb="FF000000"/>
        <rFont val="Times New Roman"/>
        <family val="1"/>
      </rPr>
      <t>Demand for Proposed Services</t>
    </r>
    <r>
      <rPr>
        <sz val="12"/>
        <color rgb="FF000000"/>
        <rFont val="Times New Roman"/>
        <family val="1"/>
      </rPr>
      <t>.</t>
    </r>
    <r>
      <rPr>
        <sz val="12"/>
        <rFont val="Times New Roman"/>
        <family val="1"/>
      </rPr>
      <t xml:space="preserve"> How well does the applicant identify the demand and need for proposed victim services for the target population? How well does the applicant describe how the proposed services solve the problem as stated in section a)?</t>
    </r>
  </si>
  <si>
    <r>
      <rPr>
        <b/>
        <sz val="12"/>
        <rFont val="Times New Roman"/>
        <family val="1"/>
      </rPr>
      <t>I. ABSENT</t>
    </r>
    <r>
      <rPr>
        <sz val="12"/>
        <rFont val="Times New Roman"/>
        <family val="1"/>
      </rPr>
      <t xml:space="preserve">: The response does not address the specific question or a response was not provided.
</t>
    </r>
    <r>
      <rPr>
        <b/>
        <sz val="12"/>
        <rFont val="Times New Roman"/>
        <family val="1"/>
      </rPr>
      <t>II. UNSATISFACTORY</t>
    </r>
    <r>
      <rPr>
        <sz val="12"/>
        <rFont val="Times New Roman"/>
        <family val="1"/>
      </rPr>
      <t xml:space="preserve">: The response does not completely address the question. The information presented does not provide a good understanding of Applicant’s intent, does not give the detailed information requested by the Guidelines, and/or does not adequately support the proposal or the intent of the Program.
</t>
    </r>
    <r>
      <rPr>
        <b/>
        <sz val="12"/>
        <rFont val="Times New Roman"/>
        <family val="1"/>
      </rPr>
      <t>III. SATISFACTORY</t>
    </r>
    <r>
      <rPr>
        <sz val="12"/>
        <rFont val="Times New Roman"/>
        <family val="1"/>
      </rPr>
      <t xml:space="preserve">: The response addresses the question and provides a good understanding of the Applicant’s intent. The response adequately supports the proposal and the intent of the Program.
</t>
    </r>
    <r>
      <rPr>
        <b/>
        <sz val="12"/>
        <rFont val="Times New Roman"/>
        <family val="1"/>
      </rPr>
      <t>IV. ABOVE AVERAGE:</t>
    </r>
    <r>
      <rPr>
        <sz val="12"/>
        <rFont val="Times New Roman"/>
        <family val="1"/>
      </rPr>
      <t xml:space="preserve"> The response is above average and provides a clear and detailed understanding of the Applicant’s intent. The response presents a persuasive argument that supports the proposal and the intent of the Program.
</t>
    </r>
    <r>
      <rPr>
        <b/>
        <sz val="12"/>
        <rFont val="Times New Roman"/>
        <family val="1"/>
      </rPr>
      <t xml:space="preserve">V. EXCELLENT: </t>
    </r>
    <r>
      <rPr>
        <sz val="12"/>
        <rFont val="Times New Roman"/>
        <family val="1"/>
      </rPr>
      <t xml:space="preserve">The response is outstanding, with clear, detailed and relevant information. The response presents a compelling argument that supports the proposal and the intent of the Program.
</t>
    </r>
  </si>
  <si>
    <t>VIII</t>
  </si>
  <si>
    <r>
      <t>a.</t>
    </r>
    <r>
      <rPr>
        <sz val="7"/>
        <rFont val="Times New Roman"/>
        <family val="1"/>
      </rPr>
      <t xml:space="preserve">       </t>
    </r>
    <r>
      <rPr>
        <b/>
        <sz val="12"/>
        <rFont val="Times New Roman"/>
        <family val="1"/>
      </rPr>
      <t>Partnerships</t>
    </r>
    <r>
      <rPr>
        <sz val="12"/>
        <rFont val="Times New Roman"/>
        <family val="1"/>
      </rPr>
      <t xml:space="preserve">: How well does the applicant describe the agency’s partnership and/or coalition building strategy and use of volunteers?. </t>
    </r>
  </si>
  <si>
    <r>
      <t>b.</t>
    </r>
    <r>
      <rPr>
        <sz val="7"/>
        <rFont val="Times New Roman"/>
        <family val="1"/>
      </rPr>
      <t xml:space="preserve">      </t>
    </r>
    <r>
      <rPr>
        <b/>
        <sz val="12"/>
        <rFont val="Times New Roman"/>
        <family val="1"/>
      </rPr>
      <t>Cooperative Agreements</t>
    </r>
    <r>
      <rPr>
        <sz val="12"/>
        <rFont val="Times New Roman"/>
        <family val="1"/>
      </rPr>
      <t>. How well does the applicant describe envisioned cooperative roles and responsibilities?  Are proposed or completed cooperative agreements attached? Do cooperative agreements define roles, responsibilities, referral mechanisms, collaboration, and coordination efforts? If cooperative agreements are not yet complete, how well does the applicant describe the current status and completion plan?.</t>
    </r>
  </si>
  <si>
    <r>
      <t>c.</t>
    </r>
    <r>
      <rPr>
        <sz val="7"/>
        <rFont val="Times New Roman"/>
        <family val="1"/>
      </rPr>
      <t xml:space="preserve">       </t>
    </r>
    <r>
      <rPr>
        <b/>
        <sz val="12"/>
        <rFont val="Times New Roman"/>
        <family val="1"/>
      </rPr>
      <t>Letters of Support.</t>
    </r>
    <r>
      <rPr>
        <sz val="12"/>
        <rFont val="Times New Roman"/>
        <family val="1"/>
      </rPr>
      <t xml:space="preserve"> Does the applicant include at least three letters of support for the specific project? How Well do the letters demonstrate community support for the proposed project, collaboration among key players, and action plans and expected outcomes?</t>
    </r>
  </si>
  <si>
    <r>
      <t>a.</t>
    </r>
    <r>
      <rPr>
        <sz val="7"/>
        <color rgb="FF000000"/>
        <rFont val="Times New Roman"/>
        <family val="1"/>
      </rPr>
      <t xml:space="preserve">       </t>
    </r>
    <r>
      <rPr>
        <b/>
        <sz val="12"/>
        <color rgb="FF000000"/>
        <rFont val="Times New Roman"/>
        <family val="1"/>
      </rPr>
      <t xml:space="preserve">Summary </t>
    </r>
    <r>
      <rPr>
        <b/>
        <i/>
        <sz val="12"/>
        <color rgb="FF000000"/>
        <rFont val="Times New Roman"/>
        <family val="1"/>
      </rPr>
      <t>Project Description.</t>
    </r>
    <r>
      <rPr>
        <sz val="12"/>
        <color rgb="FF000000"/>
        <rFont val="Times New Roman"/>
        <family val="1"/>
      </rPr>
      <t xml:space="preserve"> How well does the applicant provide a clear </t>
    </r>
    <r>
      <rPr>
        <b/>
        <sz val="12"/>
        <color rgb="FF000000"/>
        <rFont val="Times New Roman"/>
        <family val="1"/>
      </rPr>
      <t>concise summary</t>
    </r>
    <r>
      <rPr>
        <sz val="12"/>
        <color rgb="FF000000"/>
        <rFont val="Times New Roman"/>
        <family val="1"/>
      </rPr>
      <t xml:space="preserve"> of the proposed project including its primary goals and objectives and including: an estimate of the total number of victims to be served. Are the IRS 501 C (3) status letter, if applicable; and completed VOCA Initial Readiness Assessment attached?</t>
    </r>
  </si>
  <si>
    <t>Total Points for Section (40 max.)</t>
  </si>
  <si>
    <t>Total Points for Section (24 max)</t>
  </si>
  <si>
    <t>Total Points for Section (80 max.)</t>
  </si>
  <si>
    <t>Total Points for Section (60 max.)</t>
  </si>
  <si>
    <t>Total Points for Section (40 max)</t>
  </si>
  <si>
    <t>Total Points for Section (16 max.)</t>
  </si>
  <si>
    <t>Total Points All Sections (380 max.)</t>
  </si>
  <si>
    <t xml:space="preserve">How well does the applicant document specific clear authority under the VOCA Guidelines and document and justify the cost effectiveness of expenses? </t>
  </si>
  <si>
    <t>Lead Reviewer?:</t>
  </si>
  <si>
    <t xml:space="preserve">Please provide an Implementation Plan describing what will be done in order to accomplish each of the program's service objectives. </t>
  </si>
  <si>
    <t>Please provide a revised Project Description addressing the following elements in detail:</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</si>
  <si>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condition page.</t>
    </r>
  </si>
  <si>
    <t>How well does the applicant provide rationale demonstrating that expenses are reasonable and appropriate, and, as needed, explain the basis for calculations?</t>
  </si>
  <si>
    <r>
      <rPr>
        <b/>
        <u/>
        <sz val="12"/>
        <rFont val="Times New Roman"/>
        <family val="1"/>
      </rPr>
      <t xml:space="preserve">RATING SCALE and INSTRUCTIONS- </t>
    </r>
    <r>
      <rPr>
        <b/>
        <sz val="12"/>
        <rFont val="Times New Roman"/>
        <family val="1"/>
      </rPr>
      <t>Rate responses and assign points in accordance with point values for each section. (i.e. If both responses in Section I were Excellent, then each would be assigned 20 points for a total of 40 points. And, if each of the six responses in section II were Excellent, then you would assign each a score of 4, for a total of 24 points.</t>
    </r>
  </si>
  <si>
    <r>
      <t>a.</t>
    </r>
    <r>
      <rPr>
        <sz val="7"/>
        <color rgb="FF000000"/>
        <rFont val="Times New Roman"/>
        <family val="1"/>
      </rPr>
      <t xml:space="preserve">       </t>
    </r>
    <r>
      <rPr>
        <b/>
        <sz val="12"/>
        <color rgb="FF000000"/>
        <rFont val="Times New Roman"/>
        <family val="1"/>
      </rPr>
      <t xml:space="preserve">Mission/History: </t>
    </r>
    <r>
      <rPr>
        <sz val="12"/>
        <color rgb="FF000000"/>
        <rFont val="Times New Roman"/>
        <family val="1"/>
      </rPr>
      <t xml:space="preserve">How well does the applicant convey the organization’s mission statement and how many years the organization has been providing services. Is the mission closely connected to victim services? </t>
    </r>
  </si>
  <si>
    <r>
      <t>b.</t>
    </r>
    <r>
      <rPr>
        <sz val="7"/>
        <color rgb="FF000000"/>
        <rFont val="Times New Roman"/>
        <family val="1"/>
      </rPr>
      <t xml:space="preserve">      </t>
    </r>
    <r>
      <rPr>
        <b/>
        <sz val="12"/>
        <color rgb="FF000000"/>
        <rFont val="Times New Roman"/>
        <family val="1"/>
      </rPr>
      <t xml:space="preserve">Current Services: </t>
    </r>
    <r>
      <rPr>
        <sz val="12"/>
        <color rgb="FF000000"/>
        <rFont val="Times New Roman"/>
        <family val="1"/>
      </rPr>
      <t xml:space="preserve">Does the applicant provide a list of </t>
    </r>
    <r>
      <rPr>
        <i/>
        <sz val="12"/>
        <color rgb="FF000000"/>
        <rFont val="Times New Roman"/>
        <family val="1"/>
      </rPr>
      <t xml:space="preserve">primary </t>
    </r>
    <r>
      <rPr>
        <sz val="12"/>
        <color rgb="FF000000"/>
        <rFont val="Times New Roman"/>
        <family val="1"/>
      </rPr>
      <t>services currently provided to crime victims? How extensive is the list and are proposed services consistent with current services?</t>
    </r>
  </si>
  <si>
    <r>
      <t>d.</t>
    </r>
    <r>
      <rPr>
        <sz val="7"/>
        <color rgb="FF000000"/>
        <rFont val="Times New Roman"/>
        <family val="1"/>
      </rPr>
      <t xml:space="preserve">      </t>
    </r>
    <r>
      <rPr>
        <b/>
        <sz val="12"/>
        <color rgb="FF000000"/>
        <rFont val="Times New Roman"/>
        <family val="1"/>
      </rPr>
      <t xml:space="preserve">Population(s) Served: </t>
    </r>
    <r>
      <rPr>
        <sz val="12"/>
        <color rgb="FF000000"/>
        <rFont val="Times New Roman"/>
        <family val="1"/>
      </rPr>
      <t xml:space="preserve">How completely does the applicant identify the primary population(s) served? (i.e., general geographic area, average age range, cultural and/or racial make-up, etc.). How well does the applicant describe traditionally underserved populations the agency currently has a </t>
    </r>
    <r>
      <rPr>
        <b/>
        <sz val="12"/>
        <color rgb="FF000000"/>
        <rFont val="Times New Roman"/>
        <family val="1"/>
      </rPr>
      <t xml:space="preserve">primary focus </t>
    </r>
    <r>
      <rPr>
        <sz val="12"/>
        <color rgb="FF000000"/>
        <rFont val="Times New Roman"/>
        <family val="1"/>
      </rPr>
      <t xml:space="preserve">on serving? </t>
    </r>
  </si>
  <si>
    <t xml:space="preserve">How well does the applicant demonstrate that expenses are allowable under VOCA guidelines, necessary, reasonable, and appropriate? </t>
  </si>
  <si>
    <r>
      <t>c.</t>
    </r>
    <r>
      <rPr>
        <sz val="7"/>
        <rFont val="Times New Roman"/>
        <family val="1"/>
      </rPr>
      <t xml:space="preserve">       </t>
    </r>
    <r>
      <rPr>
        <b/>
        <sz val="12"/>
        <rFont val="Times New Roman"/>
        <family val="1"/>
      </rPr>
      <t xml:space="preserve"> List and Prioritize Needs. </t>
    </r>
    <r>
      <rPr>
        <sz val="12"/>
        <rFont val="Times New Roman"/>
        <family val="1"/>
      </rPr>
      <t xml:space="preserve">How well does the applicant list and briefly describe the new project/expansion elements requested? How well does the applicant number and prioritize the elements? Does the applicant include geographic area; specific populations; type of crime victim services; staffing level information; and total budget impact that includes major expenses? </t>
    </r>
  </si>
  <si>
    <r>
      <t>d.</t>
    </r>
    <r>
      <rPr>
        <sz val="7"/>
        <rFont val="Times New Roman"/>
        <family val="1"/>
      </rPr>
      <t xml:space="preserve">       </t>
    </r>
    <r>
      <rPr>
        <sz val="12"/>
        <rFont val="Times New Roman"/>
        <family val="1"/>
      </rPr>
      <t xml:space="preserve"> </t>
    </r>
    <r>
      <rPr>
        <b/>
        <sz val="12"/>
        <rFont val="Times New Roman"/>
        <family val="1"/>
      </rPr>
      <t xml:space="preserve">Capacity: </t>
    </r>
    <r>
      <rPr>
        <sz val="12"/>
        <rFont val="Times New Roman"/>
        <family val="1"/>
      </rPr>
      <t>How well does the applicant describe the organization’s capacity to deliver the proposed crime victim services and why the organization should receive funding? Does the applicant describe how accessible and appropriate services will be provided?</t>
    </r>
  </si>
  <si>
    <r>
      <t xml:space="preserve">a. Awareness: </t>
    </r>
    <r>
      <rPr>
        <sz val="12"/>
        <rFont val="Times New Roman"/>
        <family val="1"/>
      </rPr>
      <t>How well does the applicant detail how it will create broad awareness of the availability of services in the service area? (i.e., promotional and public relations activities, community training, use of media, new collaborations, etc.).</t>
    </r>
    <r>
      <rPr>
        <b/>
        <sz val="12"/>
        <rFont val="Times New Roman"/>
        <family val="1"/>
      </rPr>
      <t xml:space="preserve"> </t>
    </r>
  </si>
  <si>
    <r>
      <t xml:space="preserve">b. Specific Outreach to Underserved: </t>
    </r>
    <r>
      <rPr>
        <sz val="12"/>
        <rFont val="Times New Roman"/>
        <family val="1"/>
      </rPr>
      <t xml:space="preserve">How well does the applicant explain the outreach specific to traditionally underserved populations it will undertake in FY17 to increase awareness and utilization of services? </t>
    </r>
  </si>
  <si>
    <r>
      <t xml:space="preserve">a. Staff: </t>
    </r>
    <r>
      <rPr>
        <sz val="12"/>
        <rFont val="Times New Roman"/>
        <family val="1"/>
      </rPr>
      <t>How clearly does the applicant identify all project management and staff and describe how personnel are uniquely qualified to manage and implement the proposed project?.</t>
    </r>
    <r>
      <rPr>
        <b/>
        <sz val="12"/>
        <rFont val="Times New Roman"/>
        <family val="1"/>
      </rPr>
      <t xml:space="preserve"> </t>
    </r>
  </si>
  <si>
    <r>
      <t xml:space="preserve">b. Job Descriptions: </t>
    </r>
    <r>
      <rPr>
        <sz val="12"/>
        <rFont val="Times New Roman"/>
        <family val="1"/>
      </rPr>
      <t xml:space="preserve">Are adequate summary job descriptions attached for all positions? Fore each position is the number of hours and percentage of time devoted to the proposed project indicated? </t>
    </r>
  </si>
  <si>
    <t>Overall strengths of the application:</t>
  </si>
  <si>
    <t>Overall weaknesses of the application:</t>
  </si>
  <si>
    <t>Geographically Isolated</t>
  </si>
  <si>
    <t>Seniors</t>
  </si>
  <si>
    <t>LGBTQ Community(ies)</t>
  </si>
  <si>
    <t>Individuals with disabilities</t>
  </si>
  <si>
    <t>Other</t>
  </si>
  <si>
    <r>
      <t>a.</t>
    </r>
    <r>
      <rPr>
        <sz val="7"/>
        <color rgb="FF000000"/>
        <rFont val="Times New Roman"/>
        <family val="1"/>
      </rPr>
      <t xml:space="preserve">      </t>
    </r>
    <r>
      <rPr>
        <b/>
        <sz val="12"/>
        <color rgb="FF000000"/>
        <rFont val="Times New Roman"/>
        <family val="1"/>
      </rPr>
      <t>Existing Services and Service Gaps</t>
    </r>
    <r>
      <rPr>
        <sz val="12"/>
        <color rgb="FF000000"/>
        <rFont val="Times New Roman"/>
        <family val="1"/>
      </rPr>
      <t>. How well does the applicant describe existing services and identify gaps and/or barriers in services? How well does the applicant substantiate the need and selection of the proposed project through use of current statistics and relevant facts?  How well does the applicant demonstrate that the proposed project is evidence-based and trauma-informed?</t>
    </r>
  </si>
  <si>
    <t>Services for victims of trafficking</t>
  </si>
  <si>
    <t>Emergency legal services for victims</t>
  </si>
  <si>
    <t>Hotline services</t>
  </si>
  <si>
    <t>Drop Down List Options - What would you add or change?</t>
  </si>
  <si>
    <t>College student victims of crime</t>
  </si>
  <si>
    <t>Victims of hate crimes</t>
  </si>
  <si>
    <t>Veterans and military service members who are crime victims</t>
  </si>
  <si>
    <t>Non-English speaking victims</t>
  </si>
  <si>
    <t>Minority victims</t>
  </si>
  <si>
    <t>Immigrants</t>
  </si>
  <si>
    <t>Victims of DUI crash</t>
  </si>
  <si>
    <t>Victims of sexual assault</t>
  </si>
  <si>
    <t>Victims of domestic violence</t>
  </si>
  <si>
    <t>Specific crime type - other</t>
  </si>
  <si>
    <t>Services for urban and/or rural youth</t>
  </si>
  <si>
    <t>Victims of child abuse</t>
  </si>
  <si>
    <t>Cultural/ethnic specific community</t>
  </si>
  <si>
    <t>Teens/youth</t>
  </si>
  <si>
    <t>Victims of human trafficking</t>
  </si>
  <si>
    <t>Forensic nursing services</t>
  </si>
  <si>
    <t>Service for male survivors of sex./intimate partner violence</t>
  </si>
  <si>
    <t>Services for senior victims and vulnerable adults</t>
  </si>
  <si>
    <t>Project Type</t>
  </si>
  <si>
    <t>Primary population served:</t>
  </si>
  <si>
    <t>Culturally relevant racially and linguistically specific services and resources for victims</t>
  </si>
  <si>
    <t>Initial VOCA Readiness Assessment completed and acceptable.</t>
  </si>
  <si>
    <r>
      <t xml:space="preserve">Enter descriptive information in BLUE fields (What is the expense?) </t>
    </r>
    <r>
      <rPr>
        <b/>
        <sz val="14"/>
        <rFont val="Arial"/>
        <family val="2"/>
      </rPr>
      <t>(</t>
    </r>
    <r>
      <rPr>
        <b/>
        <u/>
        <sz val="16"/>
        <rFont val="Arial"/>
        <family val="2"/>
      </rPr>
      <t xml:space="preserve">Example data </t>
    </r>
    <r>
      <rPr>
        <b/>
        <u/>
        <sz val="14"/>
        <rFont val="Arial"/>
        <family val="2"/>
      </rPr>
      <t>and descriptions below should be deleted</t>
    </r>
    <r>
      <rPr>
        <b/>
        <sz val="14"/>
        <rFont val="Arial"/>
        <family val="2"/>
      </rPr>
      <t>).</t>
    </r>
  </si>
  <si>
    <r>
      <t xml:space="preserve">Provide Non-Grant Funding Information in YELLOW cells at bottom. </t>
    </r>
    <r>
      <rPr>
        <b/>
        <sz val="14"/>
        <rFont val="Arial"/>
        <family val="2"/>
      </rPr>
      <t>Delete example data.</t>
    </r>
  </si>
  <si>
    <r>
      <t xml:space="preserve">Enter REQUESTED funds/values in GREEN cells. (Green Cells REQUIRE a value in order to calculate. </t>
    </r>
    <r>
      <rPr>
        <b/>
        <sz val="14"/>
        <rFont val="Arial"/>
        <family val="2"/>
      </rPr>
      <t>Delete example data.</t>
    </r>
    <r>
      <rPr>
        <sz val="14"/>
        <rFont val="Arial"/>
        <family val="2"/>
      </rPr>
      <t>.</t>
    </r>
  </si>
  <si>
    <r>
      <rPr>
        <b/>
        <sz val="11"/>
        <rFont val="Arial"/>
        <family val="2"/>
      </rPr>
      <t xml:space="preserve">To apply a special condition, select "Yes" in the drop down box (col B). Edit text in Column C to reflect appropriate fiscal year and provide sufficient detail. Prepare content so that each selected condition can be pasted into GMIS. </t>
    </r>
    <r>
      <rPr>
        <b/>
        <u/>
        <sz val="11"/>
        <rFont val="Arial"/>
        <family val="2"/>
      </rPr>
      <t xml:space="preserve">For the budget special condition directly below ONLY </t>
    </r>
    <r>
      <rPr>
        <b/>
        <sz val="11"/>
        <rFont val="Arial"/>
        <family val="2"/>
      </rPr>
      <t xml:space="preserve">- Go to the </t>
    </r>
    <r>
      <rPr>
        <b/>
        <u/>
        <sz val="11"/>
        <rFont val="Arial"/>
        <family val="2"/>
      </rPr>
      <t>Budget Review worksheet</t>
    </r>
    <r>
      <rPr>
        <b/>
        <sz val="11"/>
        <rFont val="Arial"/>
        <family val="2"/>
      </rPr>
      <t xml:space="preserve"> and edit there. Content there will be presented below</t>
    </r>
    <r>
      <rPr>
        <sz val="11"/>
        <rFont val="Arial"/>
        <family val="2"/>
      </rPr>
      <t>.</t>
    </r>
  </si>
  <si>
    <r>
      <t xml:space="preserve">Please resubmit your grant application </t>
    </r>
    <r>
      <rPr>
        <u/>
        <sz val="12"/>
        <rFont val="Arial"/>
        <family val="2"/>
      </rPr>
      <t>cover sheet</t>
    </r>
    <r>
      <rPr>
        <sz val="12"/>
        <rFont val="Arial"/>
        <family val="2"/>
      </rPr>
      <t xml:space="preserve"> signed by the city/county administrator/ agency head/ chair of the Board of Directors.</t>
    </r>
  </si>
  <si>
    <t>Please complete and submit Attachment 2 Annual Program Service Objectives.</t>
  </si>
  <si>
    <t>Please complete and submit Attachment  4 VOCA Initial Readiness Assessment.</t>
  </si>
  <si>
    <r>
      <t>b.</t>
    </r>
    <r>
      <rPr>
        <sz val="7"/>
        <color rgb="FF000000"/>
        <rFont val="Times New Roman"/>
        <family val="1"/>
      </rPr>
      <t xml:space="preserve">      </t>
    </r>
    <r>
      <rPr>
        <b/>
        <sz val="12"/>
        <color rgb="FF000000"/>
        <rFont val="Times New Roman"/>
        <family val="1"/>
      </rPr>
      <t xml:space="preserve">Goals and Objectives. </t>
    </r>
    <r>
      <rPr>
        <sz val="12"/>
        <color rgb="FF000000"/>
        <rFont val="Times New Roman"/>
        <family val="1"/>
      </rPr>
      <t>How well does the applicant document Service Objectives and Implementation plans? (See Attachment 2)</t>
    </r>
  </si>
  <si>
    <t xml:space="preserve">Partnership, Collaboration, and Coordination of and Linkages to Services. (30 points; 1 page maximum + Attachments) </t>
  </si>
  <si>
    <t>FEDERAL (80%)</t>
  </si>
  <si>
    <t>MATCH (20%)</t>
  </si>
  <si>
    <t xml:space="preserve">2. Consultants </t>
  </si>
  <si>
    <t xml:space="preserve">      Federal </t>
  </si>
  <si>
    <r>
      <t xml:space="preserve">     </t>
    </r>
    <r>
      <rPr>
        <b/>
        <sz val="10"/>
        <rFont val="Arial"/>
        <family val="2"/>
      </rPr>
      <t xml:space="preserve"> MATCH</t>
    </r>
  </si>
  <si>
    <t>FY 20</t>
  </si>
  <si>
    <t>FY 21</t>
  </si>
  <si>
    <t xml:space="preserve">district #'s </t>
  </si>
  <si>
    <t>N/A</t>
  </si>
  <si>
    <t>All localities to be served, including zip codes</t>
  </si>
  <si>
    <t>Congressional District(s):</t>
  </si>
  <si>
    <t>Federal ID #</t>
  </si>
  <si>
    <t>Provide 9-digit number</t>
  </si>
  <si>
    <t>Signature of Project Administrator:</t>
  </si>
  <si>
    <t>Best Practice:</t>
  </si>
  <si>
    <t>CCPC:</t>
  </si>
  <si>
    <t>Provide a brief description of the project. The description must include an estimate of the total number of victims to receive program services during the fiscal year and a summary of services to be provided.</t>
  </si>
  <si>
    <t>Your Project Name</t>
  </si>
  <si>
    <t>Your Locality</t>
  </si>
  <si>
    <t>Fiscal Year:</t>
  </si>
  <si>
    <t>Enter Project Location:</t>
  </si>
  <si>
    <t>Enter Project Title Here:</t>
  </si>
  <si>
    <t>Cost Per Hour</t>
  </si>
  <si>
    <t>Total Hours</t>
  </si>
  <si>
    <t>b. Non-local Miles ______ x ______ per mile              =</t>
  </si>
  <si>
    <t>Non-Grant Funds Budgeted for FY as of 1/1/19</t>
  </si>
  <si>
    <t>Required - complete all green-shaded cells below.</t>
  </si>
  <si>
    <r>
      <t xml:space="preserve">7. </t>
    </r>
    <r>
      <rPr>
        <b/>
        <u/>
        <sz val="9"/>
        <rFont val="Arial"/>
        <family val="2"/>
      </rPr>
      <t xml:space="preserve">REQUIRED TO DEMONSTRATE NON-SUPPLANTATION </t>
    </r>
    <r>
      <rPr>
        <sz val="9"/>
        <rFont val="Arial"/>
        <family val="2"/>
      </rPr>
      <t>- Funds from sources, other than grant funds requested above, supporting this project (list in categories below). These are NOT added to Project Budget totals.</t>
    </r>
  </si>
  <si>
    <t># Grant-funded FTE requested</t>
  </si>
  <si>
    <t>TOTAL CONSULTANTS (a+b+c):</t>
  </si>
  <si>
    <t>TOTAL TRAVEL:</t>
  </si>
  <si>
    <t>TOTAL EQUIPMENT:</t>
  </si>
  <si>
    <t>TOTAL Supplies and Other:</t>
  </si>
  <si>
    <t>TOTAL Indirect Cost:</t>
  </si>
  <si>
    <t>TOTAL Equipment:</t>
  </si>
  <si>
    <t>Counselor</t>
  </si>
  <si>
    <t>Specialist</t>
  </si>
  <si>
    <t>FY20 Budget Amounts</t>
  </si>
  <si>
    <t>FY21 Budget Amounts</t>
  </si>
  <si>
    <t>Department of Criminal Justice Services, 1100 Bank Street, Richmond, Virginia 23219             ATTACHMENT 1</t>
  </si>
  <si>
    <t>Your Organization's Name</t>
  </si>
  <si>
    <t>Department of Criminal Justice Services, 1100 Bank Street, Richmond, Virginia 23219            ATTACHMENT 1</t>
  </si>
  <si>
    <t>Formally commits organization</t>
  </si>
  <si>
    <t xml:space="preserve">      Federal</t>
  </si>
  <si>
    <t>Section A. Project Budget Summary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</si>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</sst>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quot;$&quot;#,##0"/>
    <numFmt numFmtId="166" formatCode="#,##0.0"/>
  </numFmts>
  <fonts count="50"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b/>
      <sz val="16"/>
      <name val="Arial"/>
      <family val="2"/>
    </font>
    <font>
      <sz val="16"/>
      <name val="Arial"/>
      <family val="2"/>
    </font>
    <font>
      <b/>
      <sz val="18"/>
      <name val="Arial"/>
      <family val="2"/>
    </font>
    <font>
      <sz val="1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b/>
      <i/>
      <u/>
      <sz val="16"/>
      <color rgb="FFFF0000"/>
      <name val="Arial"/>
      <family val="2"/>
    </font>
    <font>
      <sz val="8"/>
      <color rgb="FF000000"/>
      <name val="Tahoma"/>
      <family val="2"/>
    </font>
    <font>
      <sz val="12"/>
      <name val="Times New Roman"/>
      <family val="1"/>
    </font>
    <font>
      <sz val="12"/>
      <color rgb="FF000000"/>
      <name val="Times New Roman"/>
      <family val="1"/>
    </font>
    <font>
      <sz val="7"/>
      <color rgb="FF000000"/>
      <name val="Times New Roman"/>
      <family val="1"/>
    </font>
    <font>
      <b/>
      <sz val="12"/>
      <name val="Times New Roman"/>
      <family val="1"/>
    </font>
    <font>
      <b/>
      <sz val="12"/>
      <color rgb="FF000000"/>
      <name val="Times New Roman"/>
      <family val="1"/>
    </font>
    <font>
      <b/>
      <i/>
      <sz val="12"/>
      <color rgb="FF000000"/>
      <name val="Times New Roman"/>
      <family val="1"/>
    </font>
    <font>
      <i/>
      <sz val="12"/>
      <color rgb="FF000000"/>
      <name val="Times New Roman"/>
      <family val="1"/>
    </font>
    <font>
      <sz val="11.5"/>
      <color rgb="FF000000"/>
      <name val="Times New Roman"/>
      <family val="1"/>
    </font>
    <font>
      <sz val="7"/>
      <name val="Times New Roman"/>
      <family val="1"/>
    </font>
    <font>
      <b/>
      <sz val="16"/>
      <color rgb="FF000000"/>
      <name val="Times New Roman"/>
      <family val="1"/>
    </font>
    <font>
      <b/>
      <u/>
      <sz val="12"/>
      <name val="Times New Roman"/>
      <family val="1"/>
    </font>
    <font>
      <b/>
      <sz val="14"/>
      <name val="Arial"/>
      <family val="2"/>
    </font>
    <font>
      <b/>
      <u/>
      <sz val="16"/>
      <name val="Arial"/>
      <family val="2"/>
    </font>
    <font>
      <i/>
      <sz val="10"/>
      <name val="Arial"/>
      <family val="2"/>
    </font>
    <font>
      <b/>
      <i/>
      <sz val="10"/>
      <name val="Arial"/>
      <family val="2"/>
    </font>
    <font>
      <sz val="9"/>
      <name val="Arial"/>
      <family val="2"/>
    </font>
    <font>
      <b/>
      <u/>
      <sz val="9"/>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FFCC"/>
        <bgColor indexed="64"/>
      </patternFill>
    </fill>
    <fill>
      <patternFill patternType="solid">
        <fgColor theme="5" tint="-0.249977111117893"/>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right style="thin">
        <color indexed="64"/>
      </right>
      <top/>
      <bottom style="thick">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64"/>
      </top>
      <bottom/>
      <diagonal/>
    </border>
  </borders>
  <cellStyleXfs count="1">
    <xf numFmtId="0" fontId="0" fillId="0" borderId="0"/>
  </cellStyleXfs>
  <cellXfs count="409">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4" fillId="0" borderId="0" xfId="0" applyFont="1"/>
    <xf numFmtId="0" fontId="15" fillId="0" borderId="0" xfId="0" applyFont="1"/>
    <xf numFmtId="0" fontId="15"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6" xfId="0" applyNumberFormat="1" applyBorder="1" applyProtection="1"/>
    <xf numFmtId="0" fontId="0" fillId="0" borderId="0" xfId="0" applyBorder="1" applyProtection="1">
      <protection locked="0"/>
    </xf>
    <xf numFmtId="0" fontId="0" fillId="0" borderId="17" xfId="0" applyBorder="1" applyProtection="1">
      <protection locked="0"/>
    </xf>
    <xf numFmtId="0" fontId="7" fillId="0" borderId="18" xfId="0" applyFont="1" applyBorder="1" applyProtection="1">
      <protection locked="0"/>
    </xf>
    <xf numFmtId="0" fontId="0" fillId="0" borderId="19"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0" xfId="0" applyNumberFormat="1" applyFont="1" applyBorder="1" applyProtection="1"/>
    <xf numFmtId="164" fontId="2" fillId="0" borderId="3" xfId="0" applyNumberFormat="1" applyFont="1" applyBorder="1" applyProtection="1"/>
    <xf numFmtId="164" fontId="2" fillId="0" borderId="21"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22" xfId="0" applyNumberFormat="1" applyBorder="1" applyProtection="1"/>
    <xf numFmtId="0" fontId="0" fillId="0" borderId="20" xfId="0" applyBorder="1" applyProtection="1"/>
    <xf numFmtId="0" fontId="0" fillId="0" borderId="23" xfId="0" applyBorder="1" applyProtection="1"/>
    <xf numFmtId="164" fontId="0" fillId="0" borderId="0" xfId="0" applyNumberFormat="1" applyBorder="1" applyProtection="1"/>
    <xf numFmtId="164" fontId="2" fillId="0" borderId="24" xfId="0" applyNumberFormat="1" applyFont="1" applyBorder="1" applyProtection="1"/>
    <xf numFmtId="164" fontId="2" fillId="0" borderId="26" xfId="0" applyNumberFormat="1" applyFont="1" applyBorder="1" applyProtection="1"/>
    <xf numFmtId="164" fontId="2" fillId="0" borderId="6" xfId="0" applyNumberFormat="1" applyFont="1" applyBorder="1" applyProtection="1"/>
    <xf numFmtId="164" fontId="2" fillId="0" borderId="5" xfId="0" applyNumberFormat="1" applyFont="1" applyBorder="1" applyProtection="1"/>
    <xf numFmtId="0" fontId="0" fillId="0" borderId="27" xfId="0" applyBorder="1" applyProtection="1"/>
    <xf numFmtId="0" fontId="7" fillId="0" borderId="3" xfId="0" applyFont="1" applyBorder="1" applyProtection="1"/>
    <xf numFmtId="164" fontId="7" fillId="0" borderId="28" xfId="0" applyNumberFormat="1" applyFont="1" applyBorder="1" applyProtection="1"/>
    <xf numFmtId="0" fontId="0" fillId="0" borderId="0" xfId="0" applyProtection="1"/>
    <xf numFmtId="0" fontId="1" fillId="0" borderId="7" xfId="0" applyFont="1" applyBorder="1" applyAlignment="1" applyProtection="1">
      <protection locked="0"/>
    </xf>
    <xf numFmtId="0" fontId="13"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3" fillId="0" borderId="6" xfId="0" applyNumberFormat="1" applyFont="1" applyBorder="1" applyProtection="1"/>
    <xf numFmtId="0" fontId="4" fillId="2" borderId="31" xfId="0" applyFont="1" applyFill="1" applyBorder="1" applyAlignment="1">
      <alignment horizontal="right"/>
    </xf>
    <xf numFmtId="0" fontId="4" fillId="2" borderId="0" xfId="0" applyFont="1" applyFill="1" applyBorder="1" applyAlignment="1">
      <alignment horizontal="right"/>
    </xf>
    <xf numFmtId="0" fontId="4" fillId="2" borderId="32" xfId="0" applyFont="1" applyFill="1" applyBorder="1" applyAlignment="1">
      <alignment horizontal="right"/>
    </xf>
    <xf numFmtId="0" fontId="17" fillId="0" borderId="0" xfId="0" applyFont="1" applyProtection="1">
      <protection locked="0"/>
    </xf>
    <xf numFmtId="165" fontId="18" fillId="0" borderId="0" xfId="0" applyNumberFormat="1" applyFont="1" applyProtection="1"/>
    <xf numFmtId="0" fontId="18" fillId="0" borderId="0" xfId="0" applyFont="1" applyProtection="1">
      <protection locked="0"/>
    </xf>
    <xf numFmtId="165" fontId="18" fillId="0" borderId="0" xfId="0" applyNumberFormat="1" applyFont="1" applyProtection="1">
      <protection locked="0"/>
    </xf>
    <xf numFmtId="0" fontId="18" fillId="0" borderId="0" xfId="0" applyFont="1" applyAlignment="1" applyProtection="1">
      <alignment wrapText="1"/>
      <protection locked="0"/>
    </xf>
    <xf numFmtId="2" fontId="18" fillId="0" borderId="0" xfId="0" applyNumberFormat="1" applyFont="1" applyAlignment="1" applyProtection="1">
      <alignment wrapText="1"/>
      <protection locked="0"/>
    </xf>
    <xf numFmtId="2" fontId="18" fillId="0" borderId="0" xfId="0" applyNumberFormat="1"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7" fillId="0" borderId="0" xfId="0" applyFont="1" applyAlignment="1" applyProtection="1">
      <alignment wrapText="1"/>
      <protection locked="0"/>
    </xf>
    <xf numFmtId="9" fontId="17" fillId="0" borderId="0" xfId="0" applyNumberFormat="1" applyFont="1" applyAlignment="1" applyProtection="1">
      <alignment wrapText="1"/>
      <protection locked="0"/>
    </xf>
    <xf numFmtId="0" fontId="0" fillId="3" borderId="0" xfId="0" applyFill="1" applyAlignment="1">
      <alignment readingOrder="1"/>
    </xf>
    <xf numFmtId="0" fontId="20" fillId="0" borderId="0" xfId="0" applyFont="1"/>
    <xf numFmtId="0" fontId="20" fillId="0" borderId="0" xfId="0" applyFont="1" applyAlignment="1">
      <alignment readingOrder="1"/>
    </xf>
    <xf numFmtId="0" fontId="1" fillId="0" borderId="0" xfId="0" applyFont="1" applyAlignment="1">
      <alignment readingOrder="1"/>
    </xf>
    <xf numFmtId="0" fontId="0" fillId="0" borderId="0" xfId="0" applyAlignment="1"/>
    <xf numFmtId="0" fontId="21" fillId="3" borderId="0" xfId="0" applyFont="1" applyFill="1" applyAlignment="1">
      <alignment readingOrder="1"/>
    </xf>
    <xf numFmtId="0" fontId="18" fillId="0" borderId="0" xfId="0" applyFont="1" applyAlignment="1">
      <alignment readingOrder="1"/>
    </xf>
    <xf numFmtId="164" fontId="0" fillId="0" borderId="0" xfId="0" applyNumberFormat="1"/>
    <xf numFmtId="0" fontId="18" fillId="0" borderId="0" xfId="0" applyFont="1" applyAlignment="1">
      <alignment vertical="top" wrapText="1" readingOrder="1"/>
    </xf>
    <xf numFmtId="0" fontId="17"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0" fillId="0" borderId="0" xfId="0" applyNumberFormat="1"/>
    <xf numFmtId="3" fontId="0" fillId="0" borderId="0" xfId="0" applyNumberFormat="1"/>
    <xf numFmtId="0" fontId="17" fillId="0" borderId="0" xfId="0" applyFont="1" applyAlignment="1">
      <alignment horizontal="justify"/>
    </xf>
    <xf numFmtId="0" fontId="17" fillId="0" borderId="0" xfId="0" applyFont="1" applyAlignment="1">
      <alignment horizontal="justify" vertical="top"/>
    </xf>
    <xf numFmtId="0" fontId="2" fillId="0" borderId="0" xfId="0" applyNumberFormat="1" applyFont="1"/>
    <xf numFmtId="0" fontId="18" fillId="0" borderId="0" xfId="0" applyNumberFormat="1" applyFont="1" applyAlignment="1">
      <alignment vertical="top" wrapText="1"/>
    </xf>
    <xf numFmtId="0" fontId="18" fillId="0" borderId="0" xfId="0" applyNumberFormat="1" applyFont="1" applyAlignment="1">
      <alignment horizontal="justify" vertical="top" wrapText="1"/>
    </xf>
    <xf numFmtId="0" fontId="17" fillId="4" borderId="0" xfId="0" applyNumberFormat="1" applyFont="1" applyFill="1" applyAlignment="1" applyProtection="1">
      <alignment vertical="top" wrapText="1"/>
      <protection locked="0"/>
    </xf>
    <xf numFmtId="0" fontId="17" fillId="3" borderId="0" xfId="0" applyNumberFormat="1" applyFont="1" applyFill="1" applyAlignment="1" applyProtection="1">
      <alignment vertical="top" wrapText="1"/>
      <protection locked="0"/>
    </xf>
    <xf numFmtId="0" fontId="18" fillId="3" borderId="0" xfId="0" applyFont="1" applyFill="1" applyProtection="1">
      <protection locked="0"/>
    </xf>
    <xf numFmtId="0" fontId="17" fillId="3" borderId="0" xfId="0" applyFont="1" applyFill="1" applyAlignment="1" applyProtection="1">
      <alignment vertical="top" wrapText="1"/>
      <protection locked="0"/>
    </xf>
    <xf numFmtId="0" fontId="18" fillId="3" borderId="0" xfId="0" applyFont="1" applyFill="1" applyAlignment="1">
      <alignment vertical="top" wrapText="1" readingOrder="1"/>
    </xf>
    <xf numFmtId="0" fontId="17" fillId="0" borderId="0" xfId="0" applyFont="1" applyAlignment="1" applyProtection="1">
      <alignment vertical="top"/>
      <protection locked="0"/>
    </xf>
    <xf numFmtId="165" fontId="18" fillId="0" borderId="0" xfId="0" applyNumberFormat="1" applyFont="1" applyAlignment="1" applyProtection="1">
      <alignment vertical="top"/>
    </xf>
    <xf numFmtId="0" fontId="18" fillId="3" borderId="0" xfId="0" applyNumberFormat="1" applyFont="1" applyFill="1" applyAlignment="1" applyProtection="1">
      <alignment vertical="top" wrapText="1"/>
      <protection locked="0"/>
    </xf>
    <xf numFmtId="0" fontId="24" fillId="0" borderId="0" xfId="0" applyFont="1"/>
    <xf numFmtId="0" fontId="19" fillId="0" borderId="0" xfId="0" applyNumberFormat="1" applyFont="1" applyAlignment="1">
      <alignment wrapText="1"/>
    </xf>
    <xf numFmtId="0" fontId="25" fillId="0" borderId="0" xfId="0" applyFont="1" applyAlignment="1">
      <alignment horizontal="center"/>
    </xf>
    <xf numFmtId="165" fontId="17" fillId="0" borderId="0" xfId="0" applyNumberFormat="1" applyFont="1" applyProtection="1"/>
    <xf numFmtId="0" fontId="18" fillId="0" borderId="0" xfId="0" applyNumberFormat="1" applyFont="1" applyAlignment="1">
      <alignment horizontal="justify" vertical="top"/>
    </xf>
    <xf numFmtId="0" fontId="18" fillId="0" borderId="0" xfId="0" applyNumberFormat="1" applyFont="1" applyAlignment="1">
      <alignment vertical="top" wrapText="1" readingOrder="1"/>
    </xf>
    <xf numFmtId="0" fontId="20"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3"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5" fontId="2" fillId="7" borderId="11" xfId="0" applyNumberFormat="1" applyFont="1" applyFill="1" applyBorder="1" applyProtection="1">
      <protection locked="0"/>
    </xf>
    <xf numFmtId="0" fontId="18" fillId="4" borderId="0" xfId="0" applyFont="1" applyFill="1" applyAlignment="1">
      <alignment vertical="top" wrapText="1"/>
    </xf>
    <xf numFmtId="165" fontId="18" fillId="0" borderId="0" xfId="0" applyNumberFormat="1" applyFont="1" applyAlignment="1" applyProtection="1">
      <alignment vertical="center"/>
    </xf>
    <xf numFmtId="49" fontId="12" fillId="4" borderId="0" xfId="0" applyNumberFormat="1" applyFont="1" applyFill="1" applyAlignment="1" applyProtection="1">
      <alignment readingOrder="1"/>
      <protection locked="0"/>
    </xf>
    <xf numFmtId="0" fontId="18" fillId="0" borderId="0" xfId="0" applyFont="1" applyProtection="1"/>
    <xf numFmtId="0" fontId="17"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18" fillId="0" borderId="0" xfId="0" applyFont="1" applyAlignment="1"/>
    <xf numFmtId="0" fontId="24" fillId="0" borderId="0" xfId="0" applyFont="1" applyAlignment="1"/>
    <xf numFmtId="0" fontId="17"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xf>
    <xf numFmtId="0" fontId="0" fillId="0" borderId="0" xfId="0" applyAlignment="1"/>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1" xfId="0" applyNumberFormat="1" applyFont="1" applyBorder="1"/>
    <xf numFmtId="0" fontId="17" fillId="0" borderId="0" xfId="0" applyFont="1" applyAlignment="1" applyProtection="1">
      <alignment vertical="top" wrapText="1"/>
      <protection locked="0"/>
    </xf>
    <xf numFmtId="0" fontId="0" fillId="0" borderId="0" xfId="0" applyAlignment="1">
      <alignment wrapText="1"/>
    </xf>
    <xf numFmtId="165" fontId="0" fillId="0" borderId="0" xfId="0" applyNumberFormat="1"/>
    <xf numFmtId="0" fontId="18" fillId="4" borderId="0" xfId="0" applyFont="1" applyFill="1" applyAlignment="1" applyProtection="1">
      <alignment horizontal="left"/>
      <protection locked="0"/>
    </xf>
    <xf numFmtId="0" fontId="38" fillId="0" borderId="0" xfId="0" applyFont="1" applyAlignment="1">
      <alignment vertical="center"/>
    </xf>
    <xf numFmtId="0" fontId="17" fillId="0" borderId="0" xfId="0" applyNumberFormat="1" applyFont="1" applyFill="1" applyAlignment="1" applyProtection="1">
      <alignment vertical="top" wrapText="1"/>
      <protection locked="0"/>
    </xf>
    <xf numFmtId="0" fontId="0" fillId="0" borderId="0" xfId="0" applyFill="1" applyAlignment="1">
      <alignment wrapText="1"/>
    </xf>
    <xf numFmtId="0" fontId="26" fillId="0" borderId="0" xfId="0" applyFont="1" applyAlignment="1" applyProtection="1">
      <alignment vertical="top"/>
      <protection locked="0"/>
    </xf>
    <xf numFmtId="0" fontId="26" fillId="0" borderId="0" xfId="0" applyFont="1" applyAlignment="1" applyProtection="1">
      <alignment vertical="top" wrapText="1"/>
      <protection locked="0"/>
    </xf>
    <xf numFmtId="0" fontId="0" fillId="0" borderId="0" xfId="0" applyNumberFormat="1" applyAlignment="1">
      <alignment vertical="top" wrapText="1"/>
    </xf>
    <xf numFmtId="0" fontId="32" fillId="0" borderId="0" xfId="0" applyNumberFormat="1" applyFont="1" applyAlignment="1">
      <alignment vertical="top" wrapText="1"/>
    </xf>
    <xf numFmtId="0" fontId="31" fillId="0" borderId="0" xfId="0" applyNumberFormat="1" applyFont="1" applyAlignment="1">
      <alignment vertical="top" wrapText="1"/>
    </xf>
    <xf numFmtId="0" fontId="35" fillId="0" borderId="0" xfId="0" applyNumberFormat="1" applyFont="1" applyAlignment="1">
      <alignment vertical="top" wrapText="1"/>
    </xf>
    <xf numFmtId="0" fontId="0" fillId="0" borderId="0" xfId="0" applyFill="1" applyAlignment="1"/>
    <xf numFmtId="0" fontId="18" fillId="0" borderId="0" xfId="0" applyFont="1" applyFill="1" applyAlignment="1">
      <alignment vertical="top" wrapText="1"/>
    </xf>
    <xf numFmtId="0" fontId="0" fillId="0" borderId="0" xfId="0" applyFill="1"/>
    <xf numFmtId="0" fontId="40" fillId="0" borderId="0" xfId="0" applyNumberFormat="1" applyFont="1" applyAlignment="1">
      <alignment vertical="top" wrapText="1"/>
    </xf>
    <xf numFmtId="0" fontId="12" fillId="0" borderId="0" xfId="0" applyFont="1"/>
    <xf numFmtId="0" fontId="13" fillId="0" borderId="0" xfId="0" applyFont="1"/>
    <xf numFmtId="0" fontId="12" fillId="0" borderId="0" xfId="0" applyFont="1" applyAlignment="1">
      <alignment horizontal="right"/>
    </xf>
    <xf numFmtId="0" fontId="18" fillId="0" borderId="0" xfId="0" applyFont="1" applyAlignment="1">
      <alignment vertical="top" wrapText="1"/>
    </xf>
    <xf numFmtId="0" fontId="2" fillId="0" borderId="0" xfId="0" applyNumberFormat="1" applyFont="1" applyAlignment="1">
      <alignment vertical="top" wrapText="1"/>
    </xf>
    <xf numFmtId="0" fontId="32" fillId="0" borderId="8" xfId="0" applyNumberFormat="1" applyFont="1" applyBorder="1" applyAlignment="1">
      <alignment vertical="top" wrapText="1"/>
    </xf>
    <xf numFmtId="0" fontId="0" fillId="4" borderId="8" xfId="0" applyFill="1" applyBorder="1"/>
    <xf numFmtId="0" fontId="31" fillId="0" borderId="8" xfId="0" applyNumberFormat="1" applyFont="1" applyBorder="1" applyAlignment="1">
      <alignment vertical="top" wrapText="1"/>
    </xf>
    <xf numFmtId="0" fontId="34" fillId="0" borderId="8" xfId="0" applyNumberFormat="1" applyFont="1" applyBorder="1" applyAlignment="1">
      <alignment vertical="top" wrapText="1"/>
    </xf>
    <xf numFmtId="0" fontId="0" fillId="4" borderId="0" xfId="0" applyFill="1" applyAlignment="1"/>
    <xf numFmtId="0" fontId="31" fillId="0" borderId="0" xfId="0" applyFont="1" applyAlignment="1">
      <alignment horizontal="left" vertical="center" indent="4"/>
    </xf>
    <xf numFmtId="0" fontId="34" fillId="0" borderId="0" xfId="0" applyFont="1" applyAlignment="1">
      <alignment horizontal="left" vertical="center" indent="4"/>
    </xf>
    <xf numFmtId="0" fontId="31" fillId="0" borderId="0" xfId="0" applyFont="1"/>
    <xf numFmtId="0" fontId="4" fillId="2" borderId="39" xfId="0" applyFont="1" applyFill="1" applyBorder="1" applyAlignment="1">
      <alignment vertical="center"/>
    </xf>
    <xf numFmtId="0" fontId="0" fillId="0" borderId="31" xfId="0" applyBorder="1" applyProtection="1"/>
    <xf numFmtId="0" fontId="0" fillId="0" borderId="3" xfId="0" applyBorder="1" applyProtection="1"/>
    <xf numFmtId="164" fontId="2" fillId="0" borderId="12" xfId="0" applyNumberFormat="1" applyFont="1" applyBorder="1" applyProtection="1"/>
    <xf numFmtId="164" fontId="0" fillId="0" borderId="24" xfId="0" applyNumberFormat="1" applyBorder="1" applyProtection="1"/>
    <xf numFmtId="164" fontId="0" fillId="0" borderId="48" xfId="0" applyNumberFormat="1" applyBorder="1" applyProtection="1"/>
    <xf numFmtId="0" fontId="3" fillId="0" borderId="20" xfId="0" applyFont="1" applyBorder="1" applyAlignment="1">
      <alignment horizontal="center" wrapText="1"/>
    </xf>
    <xf numFmtId="0" fontId="3" fillId="0" borderId="50" xfId="0" applyFont="1" applyBorder="1" applyAlignment="1">
      <alignment horizontal="center" wrapText="1"/>
    </xf>
    <xf numFmtId="164" fontId="2" fillId="0" borderId="39" xfId="0" applyNumberFormat="1" applyFont="1" applyBorder="1" applyProtection="1"/>
    <xf numFmtId="164" fontId="2" fillId="0" borderId="33" xfId="0" applyNumberFormat="1" applyFont="1" applyBorder="1" applyProtection="1"/>
    <xf numFmtId="164" fontId="2" fillId="0" borderId="55" xfId="0" applyNumberFormat="1" applyFont="1" applyBorder="1" applyProtection="1"/>
    <xf numFmtId="0" fontId="0" fillId="0" borderId="53" xfId="0" applyBorder="1" applyProtection="1"/>
    <xf numFmtId="0" fontId="0" fillId="0" borderId="34" xfId="0" applyBorder="1" applyProtection="1"/>
    <xf numFmtId="164" fontId="2" fillId="0" borderId="17" xfId="0" applyNumberFormat="1" applyFont="1" applyBorder="1" applyProtection="1"/>
    <xf numFmtId="164" fontId="2" fillId="0" borderId="27" xfId="0" applyNumberFormat="1" applyFont="1" applyBorder="1" applyProtection="1"/>
    <xf numFmtId="164" fontId="2" fillId="0" borderId="29" xfId="0" applyNumberFormat="1" applyFont="1" applyBorder="1" applyProtection="1"/>
    <xf numFmtId="164" fontId="2" fillId="0" borderId="56" xfId="0" applyNumberFormat="1" applyFont="1" applyBorder="1" applyProtection="1"/>
    <xf numFmtId="0" fontId="0" fillId="0" borderId="15" xfId="0" applyBorder="1" applyProtection="1"/>
    <xf numFmtId="0" fontId="0" fillId="0" borderId="16" xfId="0" applyBorder="1" applyProtection="1"/>
    <xf numFmtId="0" fontId="0" fillId="0" borderId="54" xfId="0" applyBorder="1" applyProtection="1"/>
    <xf numFmtId="0" fontId="0" fillId="0" borderId="26" xfId="0" applyBorder="1" applyProtection="1"/>
    <xf numFmtId="0" fontId="0" fillId="0" borderId="57" xfId="0" applyBorder="1" applyProtection="1"/>
    <xf numFmtId="0" fontId="0" fillId="0" borderId="35" xfId="0" applyBorder="1" applyProtection="1"/>
    <xf numFmtId="164" fontId="0" fillId="0" borderId="29" xfId="0" applyNumberFormat="1" applyBorder="1" applyProtection="1"/>
    <xf numFmtId="164" fontId="2" fillId="0" borderId="22" xfId="0" applyNumberFormat="1" applyFont="1" applyBorder="1" applyProtection="1"/>
    <xf numFmtId="164" fontId="2" fillId="0" borderId="32" xfId="0" applyNumberFormat="1" applyFont="1" applyBorder="1" applyProtection="1"/>
    <xf numFmtId="164" fontId="2" fillId="5" borderId="45" xfId="0" applyNumberFormat="1" applyFont="1" applyFill="1" applyBorder="1" applyProtection="1">
      <protection locked="0"/>
    </xf>
    <xf numFmtId="164" fontId="0" fillId="0" borderId="27" xfId="0" applyNumberFormat="1" applyBorder="1" applyProtection="1"/>
    <xf numFmtId="0" fontId="2" fillId="12" borderId="0" xfId="0" applyFont="1" applyFill="1"/>
    <xf numFmtId="164" fontId="18" fillId="0" borderId="17" xfId="0" applyNumberFormat="1" applyFont="1" applyBorder="1" applyProtection="1"/>
    <xf numFmtId="164" fontId="18" fillId="0" borderId="58" xfId="0" applyNumberFormat="1" applyFont="1" applyBorder="1" applyProtection="1"/>
    <xf numFmtId="164" fontId="18" fillId="0" borderId="28" xfId="0" applyNumberFormat="1" applyFont="1" applyBorder="1" applyProtection="1"/>
    <xf numFmtId="164" fontId="2" fillId="0" borderId="59" xfId="0" applyNumberFormat="1" applyFont="1" applyBorder="1" applyProtection="1"/>
    <xf numFmtId="0" fontId="1" fillId="0" borderId="7" xfId="0" applyFont="1" applyBorder="1" applyAlignment="1" applyProtection="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0" fillId="0" borderId="6" xfId="0" applyBorder="1" applyAlignment="1"/>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2" fillId="0" borderId="5" xfId="0" applyFont="1" applyBorder="1" applyAlignment="1" applyProtection="1">
      <alignment horizontal="left" vertical="top" wrapText="1"/>
      <protection locked="0"/>
    </xf>
    <xf numFmtId="0" fontId="44" fillId="0" borderId="6" xfId="0" applyFont="1" applyBorder="1" applyProtection="1">
      <protection locked="0"/>
    </xf>
    <xf numFmtId="0" fontId="2" fillId="0" borderId="8" xfId="0" applyFont="1" applyBorder="1" applyAlignment="1" applyProtection="1">
      <alignment wrapText="1"/>
      <protection locked="0"/>
    </xf>
    <xf numFmtId="0" fontId="2" fillId="0" borderId="8"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7" fillId="0" borderId="8" xfId="0" applyFont="1" applyBorder="1" applyAlignment="1" applyProtection="1">
      <alignment wrapText="1"/>
      <protection locked="0"/>
    </xf>
    <xf numFmtId="0" fontId="45" fillId="0" borderId="6" xfId="0" applyFont="1" applyBorder="1" applyAlignment="1" applyProtection="1">
      <alignment horizontal="left" vertical="top" wrapText="1"/>
      <protection locked="0"/>
    </xf>
    <xf numFmtId="0" fontId="6" fillId="0" borderId="8" xfId="0" applyFont="1" applyBorder="1" applyAlignment="1" applyProtection="1">
      <alignment wrapText="1"/>
      <protection locked="0"/>
    </xf>
    <xf numFmtId="0" fontId="4" fillId="0" borderId="16" xfId="0" applyFont="1" applyBorder="1" applyAlignment="1">
      <alignment horizontal="right"/>
    </xf>
    <xf numFmtId="0" fontId="4" fillId="0" borderId="0" xfId="0" applyFont="1" applyBorder="1" applyAlignment="1">
      <alignment horizontal="right"/>
    </xf>
    <xf numFmtId="0" fontId="4" fillId="0" borderId="32" xfId="0" applyFont="1" applyBorder="1" applyAlignment="1">
      <alignment horizontal="right"/>
    </xf>
    <xf numFmtId="0" fontId="4" fillId="0" borderId="0" xfId="0" applyFont="1" applyFill="1" applyBorder="1" applyAlignment="1">
      <alignment horizontal="right"/>
    </xf>
    <xf numFmtId="0" fontId="4" fillId="13" borderId="0" xfId="0" applyFont="1" applyFill="1" applyBorder="1" applyAlignment="1">
      <alignment horizontal="right"/>
    </xf>
    <xf numFmtId="0" fontId="0" fillId="0" borderId="52" xfId="0" applyBorder="1" applyProtection="1"/>
    <xf numFmtId="164" fontId="2" fillId="0" borderId="63" xfId="0" applyNumberFormat="1" applyFont="1" applyBorder="1" applyProtection="1"/>
    <xf numFmtId="164" fontId="2" fillId="0" borderId="64" xfId="0" applyNumberFormat="1" applyFont="1" applyBorder="1" applyProtection="1"/>
    <xf numFmtId="164" fontId="2" fillId="0" borderId="65" xfId="0" applyNumberFormat="1" applyFont="1" applyBorder="1" applyProtection="1"/>
    <xf numFmtId="165" fontId="2" fillId="7" borderId="12" xfId="0" applyNumberFormat="1" applyFont="1" applyFill="1" applyBorder="1" applyProtection="1">
      <protection locked="0"/>
    </xf>
    <xf numFmtId="0" fontId="4" fillId="2" borderId="49" xfId="0" applyFont="1" applyFill="1" applyBorder="1" applyAlignment="1">
      <alignment vertical="center"/>
    </xf>
    <xf numFmtId="164" fontId="2" fillId="0" borderId="67" xfId="0" applyNumberFormat="1" applyFont="1" applyBorder="1" applyProtection="1"/>
    <xf numFmtId="164" fontId="2" fillId="0" borderId="68" xfId="0" applyNumberFormat="1" applyFont="1" applyBorder="1" applyProtection="1"/>
    <xf numFmtId="164" fontId="2" fillId="0" borderId="69" xfId="0" applyNumberFormat="1" applyFont="1" applyBorder="1" applyProtection="1"/>
    <xf numFmtId="0" fontId="42" fillId="0" borderId="66" xfId="0" applyFont="1" applyFill="1" applyBorder="1" applyAlignment="1">
      <alignment horizontal="left"/>
    </xf>
    <xf numFmtId="164" fontId="2" fillId="5" borderId="7" xfId="0" applyNumberFormat="1" applyFont="1" applyFill="1" applyBorder="1" applyProtection="1">
      <protection locked="0"/>
    </xf>
    <xf numFmtId="164" fontId="0" fillId="0" borderId="58" xfId="0" applyNumberFormat="1" applyBorder="1" applyProtection="1"/>
    <xf numFmtId="0" fontId="2" fillId="13" borderId="16" xfId="0" applyFont="1" applyFill="1" applyBorder="1" applyAlignment="1">
      <alignment horizontal="right"/>
    </xf>
    <xf numFmtId="0" fontId="4" fillId="13" borderId="32" xfId="0" applyFont="1" applyFill="1" applyBorder="1" applyAlignment="1">
      <alignment horizontal="right"/>
    </xf>
    <xf numFmtId="164" fontId="0" fillId="13" borderId="70" xfId="0" applyNumberFormat="1" applyFill="1" applyBorder="1" applyProtection="1"/>
    <xf numFmtId="3" fontId="7" fillId="6" borderId="8" xfId="0" applyNumberFormat="1" applyFont="1" applyFill="1" applyBorder="1" applyAlignment="1" applyProtection="1">
      <protection locked="0"/>
    </xf>
    <xf numFmtId="0" fontId="1" fillId="0" borderId="8" xfId="0" applyFont="1" applyBorder="1" applyAlignment="1" applyProtection="1">
      <alignment wrapText="1"/>
      <protection locked="0"/>
    </xf>
    <xf numFmtId="166" fontId="7" fillId="6" borderId="8" xfId="0" applyNumberFormat="1" applyFont="1" applyFill="1" applyBorder="1" applyAlignment="1" applyProtection="1"/>
    <xf numFmtId="166" fontId="7" fillId="6" borderId="8" xfId="0" applyNumberFormat="1" applyFont="1" applyFill="1" applyBorder="1" applyAlignment="1" applyProtection="1">
      <protection locked="0"/>
    </xf>
    <xf numFmtId="49" fontId="1" fillId="0" borderId="8" xfId="0" applyNumberFormat="1" applyFont="1" applyBorder="1"/>
    <xf numFmtId="49" fontId="7" fillId="6" borderId="8" xfId="0" applyNumberFormat="1" applyFont="1" applyFill="1" applyBorder="1" applyAlignment="1" applyProtection="1">
      <protection locked="0"/>
    </xf>
    <xf numFmtId="0" fontId="1" fillId="0" borderId="8" xfId="0" applyFont="1" applyBorder="1"/>
    <xf numFmtId="0" fontId="1" fillId="0" borderId="4" xfId="0" applyFont="1" applyBorder="1" applyAlignment="1" applyProtection="1">
      <alignment wrapText="1"/>
      <protection locked="0"/>
    </xf>
    <xf numFmtId="0" fontId="44" fillId="0" borderId="31" xfId="0" applyFont="1" applyBorder="1"/>
    <xf numFmtId="0" fontId="2" fillId="0" borderId="0" xfId="0" applyFont="1" applyFill="1" applyAlignment="1" applyProtection="1">
      <alignment horizontal="left" readingOrder="1"/>
      <protection locked="0"/>
    </xf>
    <xf numFmtId="0" fontId="2" fillId="0" borderId="0" xfId="0" applyFont="1" applyFill="1" applyAlignment="1">
      <alignment readingOrder="1"/>
    </xf>
    <xf numFmtId="0" fontId="1" fillId="0" borderId="0" xfId="0" applyFont="1" applyFill="1" applyAlignment="1">
      <alignment readingOrder="1"/>
    </xf>
    <xf numFmtId="0" fontId="21" fillId="0" borderId="0" xfId="0" applyFont="1" applyFill="1" applyAlignment="1">
      <alignment readingOrder="1"/>
    </xf>
    <xf numFmtId="0" fontId="0" fillId="0" borderId="0" xfId="0" applyFill="1" applyAlignment="1">
      <alignment readingOrder="1"/>
    </xf>
    <xf numFmtId="0" fontId="18" fillId="0" borderId="0" xfId="0" applyFont="1" applyFill="1" applyAlignment="1" applyProtection="1">
      <alignment readingOrder="1"/>
      <protection locked="0"/>
    </xf>
    <xf numFmtId="0" fontId="0" fillId="0" borderId="0" xfId="0" applyAlignment="1"/>
    <xf numFmtId="0" fontId="0" fillId="0" borderId="7" xfId="0" applyBorder="1" applyAlignment="1" applyProtection="1">
      <alignment vertical="top" wrapText="1"/>
      <protection locked="0"/>
    </xf>
    <xf numFmtId="0" fontId="0" fillId="0" borderId="6" xfId="0" applyBorder="1" applyAlignment="1">
      <alignment vertical="top" wrapText="1"/>
    </xf>
    <xf numFmtId="0" fontId="0" fillId="0" borderId="5" xfId="0" applyBorder="1" applyAlignment="1"/>
    <xf numFmtId="0" fontId="12" fillId="0" borderId="7" xfId="0" applyFont="1" applyBorder="1" applyAlignment="1" applyProtection="1">
      <alignment horizontal="right"/>
      <protection locked="0"/>
    </xf>
    <xf numFmtId="0" fontId="13" fillId="0" borderId="5" xfId="0" applyFont="1" applyBorder="1" applyAlignment="1" applyProtection="1">
      <alignment horizontal="right"/>
      <protection locked="0"/>
    </xf>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0" fillId="0" borderId="35" xfId="0" applyBorder="1" applyAlignment="1"/>
    <xf numFmtId="0" fontId="0" fillId="0" borderId="3" xfId="0" applyBorder="1" applyAlignment="1"/>
    <xf numFmtId="0" fontId="0" fillId="0" borderId="18" xfId="0" applyBorder="1" applyAlignment="1"/>
    <xf numFmtId="0" fontId="1" fillId="0" borderId="35" xfId="0" applyFont="1" applyBorder="1" applyAlignment="1">
      <alignment horizontal="center"/>
    </xf>
    <xf numFmtId="0" fontId="1" fillId="0" borderId="2" xfId="0" applyFont="1" applyBorder="1" applyAlignment="1">
      <alignment horizontal="center"/>
    </xf>
    <xf numFmtId="0" fontId="2" fillId="0" borderId="35" xfId="0" applyFont="1" applyBorder="1" applyAlignment="1">
      <alignment horizontal="center"/>
    </xf>
    <xf numFmtId="0" fontId="0" fillId="0" borderId="18" xfId="0" applyBorder="1" applyAlignment="1">
      <alignment horizontal="center"/>
    </xf>
    <xf numFmtId="0" fontId="5" fillId="2" borderId="0" xfId="0" applyFont="1" applyFill="1" applyAlignment="1">
      <alignment horizontal="center" vertical="top"/>
    </xf>
    <xf numFmtId="0" fontId="0" fillId="0" borderId="0" xfId="0" applyAlignment="1">
      <alignment horizontal="center"/>
    </xf>
    <xf numFmtId="0" fontId="0" fillId="0" borderId="7" xfId="0" applyBorder="1" applyAlignment="1" applyProtection="1">
      <alignment horizontal="left"/>
      <protection locked="0"/>
    </xf>
    <xf numFmtId="0" fontId="0" fillId="0" borderId="6" xfId="0" applyBorder="1" applyAlignment="1" applyProtection="1">
      <alignment horizontal="left"/>
      <protection locked="0"/>
    </xf>
    <xf numFmtId="0" fontId="2" fillId="0" borderId="7" xfId="0" applyFont="1" applyBorder="1" applyAlignment="1" applyProtection="1">
      <alignment horizontal="left"/>
      <protection locked="0"/>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0" fillId="0" borderId="5" xfId="0" applyBorder="1" applyAlignment="1" applyProtection="1">
      <alignment horizontal="left"/>
      <protection locked="0"/>
    </xf>
    <xf numFmtId="0" fontId="5" fillId="2" borderId="36" xfId="0" applyFont="1" applyFill="1" applyBorder="1" applyAlignment="1"/>
    <xf numFmtId="0" fontId="5" fillId="2" borderId="16" xfId="0" applyFont="1" applyFill="1" applyBorder="1" applyAlignment="1"/>
    <xf numFmtId="0" fontId="5" fillId="2" borderId="37" xfId="0" applyFont="1" applyFill="1" applyBorder="1" applyAlignment="1"/>
    <xf numFmtId="0" fontId="2"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7"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6" xfId="0"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44" fillId="0" borderId="7" xfId="0" applyFont="1" applyBorder="1" applyAlignment="1" applyProtection="1">
      <alignment horizontal="left" vertical="top" wrapText="1"/>
      <protection locked="0"/>
    </xf>
    <xf numFmtId="0" fontId="44" fillId="0" borderId="5" xfId="0" applyFont="1" applyBorder="1" applyAlignment="1">
      <alignment horizontal="left" vertical="top" wrapText="1"/>
    </xf>
    <xf numFmtId="0" fontId="44" fillId="0" borderId="6" xfId="0" applyFont="1" applyBorder="1" applyAlignment="1">
      <alignment horizontal="left" vertical="top" wrapText="1"/>
    </xf>
    <xf numFmtId="0" fontId="44" fillId="0" borderId="5"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 fillId="0" borderId="7" xfId="0" applyFont="1" applyBorder="1" applyAlignment="1">
      <alignment wrapText="1"/>
    </xf>
    <xf numFmtId="0" fontId="0" fillId="0" borderId="6" xfId="0" applyBorder="1" applyAlignment="1"/>
    <xf numFmtId="0" fontId="0" fillId="0" borderId="5" xfId="0" applyBorder="1" applyAlignment="1" applyProtection="1">
      <alignment horizontal="left" vertical="top" wrapText="1"/>
      <protection locked="0"/>
    </xf>
    <xf numFmtId="0" fontId="44" fillId="0" borderId="7" xfId="0" applyFont="1" applyBorder="1" applyAlignment="1" applyProtection="1">
      <alignment horizontal="left"/>
      <protection locked="0"/>
    </xf>
    <xf numFmtId="0" fontId="44" fillId="0" borderId="5" xfId="0" applyFont="1" applyBorder="1" applyAlignment="1" applyProtection="1">
      <alignment horizontal="left"/>
      <protection locked="0"/>
    </xf>
    <xf numFmtId="0" fontId="44" fillId="0" borderId="6" xfId="0" applyFont="1" applyBorder="1" applyAlignment="1" applyProtection="1">
      <alignment horizontal="left"/>
      <protection locked="0"/>
    </xf>
    <xf numFmtId="0" fontId="44" fillId="0" borderId="6" xfId="0" applyFont="1" applyBorder="1" applyAlignment="1" applyProtection="1">
      <alignment horizontal="left" vertical="top" wrapText="1"/>
      <protection locked="0"/>
    </xf>
    <xf numFmtId="49" fontId="44" fillId="0" borderId="34" xfId="0" applyNumberFormat="1" applyFont="1" applyBorder="1" applyAlignment="1" applyProtection="1">
      <alignment wrapText="1"/>
      <protection locked="0"/>
    </xf>
    <xf numFmtId="49" fontId="44" fillId="0" borderId="18" xfId="0" applyNumberFormat="1" applyFont="1" applyBorder="1" applyAlignment="1" applyProtection="1">
      <alignment wrapText="1"/>
      <protection locked="0"/>
    </xf>
    <xf numFmtId="0" fontId="44" fillId="0" borderId="35" xfId="0" applyFont="1" applyBorder="1" applyAlignment="1" applyProtection="1">
      <alignment horizontal="left"/>
      <protection locked="0"/>
    </xf>
    <xf numFmtId="0" fontId="44" fillId="0" borderId="18" xfId="0" applyFont="1" applyBorder="1" applyAlignment="1" applyProtection="1">
      <alignment horizontal="left"/>
      <protection locked="0"/>
    </xf>
    <xf numFmtId="0" fontId="0" fillId="0" borderId="6" xfId="0" applyBorder="1" applyAlignment="1" applyProtection="1">
      <alignment vertical="top" wrapText="1"/>
      <protection locked="0"/>
    </xf>
    <xf numFmtId="0" fontId="0" fillId="0" borderId="16" xfId="0" applyBorder="1" applyAlignment="1" applyProtection="1">
      <protection locked="0"/>
    </xf>
    <xf numFmtId="49" fontId="29" fillId="3" borderId="0" xfId="0" applyNumberFormat="1" applyFont="1" applyFill="1" applyAlignment="1">
      <alignment readingOrder="1"/>
    </xf>
    <xf numFmtId="0" fontId="18" fillId="4" borderId="0" xfId="0" applyFont="1" applyFill="1" applyAlignment="1" applyProtection="1">
      <alignment readingOrder="1"/>
      <protection locked="0"/>
    </xf>
    <xf numFmtId="0" fontId="18" fillId="4" borderId="0" xfId="0" applyNumberFormat="1" applyFont="1" applyFill="1" applyAlignment="1" applyProtection="1">
      <alignment readingOrder="1"/>
      <protection locked="0"/>
    </xf>
    <xf numFmtId="0" fontId="0" fillId="0" borderId="38" xfId="0" applyBorder="1" applyAlignment="1" applyProtection="1">
      <protection locked="0"/>
    </xf>
    <xf numFmtId="0" fontId="0" fillId="0" borderId="27" xfId="0" applyBorder="1" applyAlignment="1" applyProtection="1">
      <protection locked="0"/>
    </xf>
    <xf numFmtId="164" fontId="7" fillId="4" borderId="45"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11" borderId="28" xfId="0" applyFont="1" applyFill="1" applyBorder="1" applyAlignment="1">
      <alignment horizontal="center" vertical="center"/>
    </xf>
    <xf numFmtId="0" fontId="0" fillId="4" borderId="45"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46" xfId="0" applyFont="1" applyFill="1" applyBorder="1" applyAlignment="1">
      <alignment horizontal="right"/>
    </xf>
    <xf numFmtId="0" fontId="4" fillId="0" borderId="25" xfId="0" applyFont="1" applyBorder="1" applyAlignment="1">
      <alignment horizontal="right"/>
    </xf>
    <xf numFmtId="0" fontId="4" fillId="0" borderId="47" xfId="0" applyFont="1" applyBorder="1" applyAlignment="1">
      <alignment horizontal="right"/>
    </xf>
    <xf numFmtId="0" fontId="2" fillId="4" borderId="45" xfId="0" applyFont="1" applyFill="1" applyBorder="1" applyAlignment="1" applyProtection="1">
      <alignment wrapText="1"/>
      <protection locked="0"/>
    </xf>
    <xf numFmtId="0" fontId="11" fillId="2" borderId="31" xfId="0" applyFont="1" applyFill="1" applyBorder="1" applyAlignment="1">
      <alignment horizontal="right"/>
    </xf>
    <xf numFmtId="0" fontId="10" fillId="2" borderId="0" xfId="0" applyFont="1" applyFill="1" applyAlignment="1">
      <alignment horizontal="right"/>
    </xf>
    <xf numFmtId="0" fontId="10" fillId="2" borderId="32" xfId="0" applyFont="1" applyFill="1" applyBorder="1" applyAlignment="1">
      <alignment horizontal="right"/>
    </xf>
    <xf numFmtId="0" fontId="46" fillId="0" borderId="34" xfId="0" applyFont="1" applyBorder="1" applyAlignment="1">
      <alignment wrapText="1"/>
    </xf>
    <xf numFmtId="0" fontId="46" fillId="0" borderId="3" xfId="0" applyFont="1" applyBorder="1" applyAlignment="1">
      <alignment wrapText="1"/>
    </xf>
    <xf numFmtId="0" fontId="46" fillId="0" borderId="33" xfId="0" applyFont="1" applyBorder="1" applyAlignment="1">
      <alignment wrapText="1"/>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40" xfId="0" applyFont="1" applyFill="1" applyBorder="1" applyAlignment="1">
      <alignment horizontal="right"/>
    </xf>
    <xf numFmtId="0" fontId="4" fillId="2" borderId="16" xfId="0" applyFont="1" applyFill="1" applyBorder="1" applyAlignment="1">
      <alignment horizontal="right"/>
    </xf>
    <xf numFmtId="0" fontId="4" fillId="2" borderId="41" xfId="0" applyFont="1" applyFill="1" applyBorder="1" applyAlignment="1">
      <alignment horizontal="right"/>
    </xf>
    <xf numFmtId="0" fontId="1" fillId="0" borderId="38" xfId="0" applyFont="1" applyBorder="1" applyAlignment="1"/>
    <xf numFmtId="0" fontId="1" fillId="0" borderId="27" xfId="0" applyFont="1" applyBorder="1" applyAlignment="1"/>
    <xf numFmtId="0" fontId="1" fillId="0" borderId="30" xfId="0" applyFont="1" applyBorder="1" applyAlignment="1"/>
    <xf numFmtId="164" fontId="7" fillId="8" borderId="45"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1" fillId="0" borderId="34" xfId="0" applyFont="1" applyBorder="1" applyAlignment="1"/>
    <xf numFmtId="0" fontId="1" fillId="0" borderId="3" xfId="0" applyFont="1" applyBorder="1" applyAlignment="1"/>
    <xf numFmtId="0" fontId="1" fillId="0" borderId="33" xfId="0" applyFont="1" applyBorder="1" applyAlignment="1"/>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1" fillId="0" borderId="13" xfId="0" applyFont="1" applyBorder="1" applyAlignment="1"/>
    <xf numFmtId="0" fontId="1" fillId="0" borderId="14" xfId="0" applyFont="1" applyBorder="1" applyAlignment="1"/>
    <xf numFmtId="0" fontId="1" fillId="0" borderId="39" xfId="0" applyFont="1" applyBorder="1" applyAlignment="1"/>
    <xf numFmtId="0" fontId="4" fillId="2" borderId="42" xfId="0" applyFont="1" applyFill="1" applyBorder="1" applyAlignment="1">
      <alignment horizontal="right"/>
    </xf>
    <xf numFmtId="0" fontId="4" fillId="2" borderId="43" xfId="0" applyFont="1" applyFill="1" applyBorder="1" applyAlignment="1">
      <alignment horizontal="right"/>
    </xf>
    <xf numFmtId="0" fontId="4" fillId="2" borderId="44" xfId="0" applyFont="1" applyFill="1" applyBorder="1" applyAlignment="1">
      <alignment horizontal="right"/>
    </xf>
    <xf numFmtId="164" fontId="7" fillId="4" borderId="6" xfId="0" applyNumberFormat="1" applyFont="1" applyFill="1" applyBorder="1" applyAlignment="1" applyProtection="1">
      <alignment horizontal="left"/>
      <protection locked="0"/>
    </xf>
    <xf numFmtId="164" fontId="4" fillId="2" borderId="40"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1" xfId="0" applyNumberFormat="1" applyFont="1" applyFill="1" applyBorder="1" applyAlignment="1">
      <alignment horizontal="right"/>
    </xf>
    <xf numFmtId="0" fontId="1" fillId="0" borderId="34" xfId="0" applyFont="1" applyBorder="1" applyAlignment="1">
      <alignment vertical="top"/>
    </xf>
    <xf numFmtId="0" fontId="1" fillId="0" borderId="3" xfId="0" applyFont="1" applyBorder="1" applyAlignment="1">
      <alignment vertical="top"/>
    </xf>
    <xf numFmtId="0" fontId="1" fillId="0" borderId="33" xfId="0" applyFont="1" applyBorder="1" applyAlignment="1">
      <alignment vertical="top"/>
    </xf>
    <xf numFmtId="0" fontId="0" fillId="0" borderId="30" xfId="0" applyBorder="1" applyAlignment="1" applyProtection="1">
      <protection locked="0"/>
    </xf>
    <xf numFmtId="0" fontId="0" fillId="0" borderId="61" xfId="0" applyBorder="1" applyAlignment="1" applyProtection="1"/>
    <xf numFmtId="0" fontId="0" fillId="0" borderId="60" xfId="0" applyBorder="1" applyAlignment="1"/>
    <xf numFmtId="0" fontId="0" fillId="0" borderId="62" xfId="0" applyBorder="1" applyAlignment="1"/>
    <xf numFmtId="0" fontId="1" fillId="0" borderId="6" xfId="0" applyFont="1" applyBorder="1" applyAlignment="1">
      <alignment wrapText="1"/>
    </xf>
    <xf numFmtId="0" fontId="0" fillId="0" borderId="8" xfId="0" applyBorder="1" applyAlignment="1">
      <alignment wrapText="1"/>
    </xf>
    <xf numFmtId="0" fontId="20" fillId="8" borderId="0" xfId="0" applyFont="1" applyFill="1" applyAlignment="1">
      <alignment wrapText="1" readingOrder="1"/>
    </xf>
    <xf numFmtId="0" fontId="20" fillId="6" borderId="0" xfId="0" applyFont="1" applyFill="1" applyAlignment="1">
      <alignment wrapText="1" readingOrder="1"/>
    </xf>
    <xf numFmtId="0" fontId="20"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39" xfId="0" applyFont="1" applyBorder="1" applyAlignment="1">
      <alignment wrapText="1"/>
    </xf>
    <xf numFmtId="0" fontId="6" fillId="0" borderId="34" xfId="0" applyFont="1" applyBorder="1" applyAlignment="1"/>
    <xf numFmtId="0" fontId="6" fillId="0" borderId="3" xfId="0" applyFont="1" applyBorder="1" applyAlignment="1"/>
    <xf numFmtId="0" fontId="6" fillId="0" borderId="33" xfId="0" applyFont="1" applyBorder="1" applyAlignment="1"/>
    <xf numFmtId="0" fontId="20" fillId="7" borderId="0" xfId="0" applyNumberFormat="1" applyFont="1" applyFill="1" applyAlignment="1">
      <alignment vertical="top" wrapText="1"/>
    </xf>
    <xf numFmtId="0" fontId="0" fillId="7" borderId="0" xfId="0" applyNumberFormat="1" applyFill="1" applyAlignment="1">
      <alignment vertical="top" wrapText="1"/>
    </xf>
    <xf numFmtId="0" fontId="17" fillId="0" borderId="0" xfId="0" applyFont="1" applyAlignment="1" applyProtection="1">
      <alignment vertical="top" wrapText="1"/>
      <protection locked="0"/>
    </xf>
    <xf numFmtId="0" fontId="0" fillId="0" borderId="0" xfId="0" applyAlignment="1">
      <alignment wrapText="1"/>
    </xf>
    <xf numFmtId="0" fontId="31" fillId="10" borderId="0" xfId="0" applyFont="1" applyFill="1" applyAlignment="1">
      <alignment wrapText="1"/>
    </xf>
    <xf numFmtId="0" fontId="0" fillId="10" borderId="0" xfId="0" applyFill="1" applyAlignment="1">
      <alignment wrapText="1"/>
    </xf>
    <xf numFmtId="0" fontId="34" fillId="5" borderId="0" xfId="0" applyFont="1" applyFill="1" applyAlignment="1">
      <alignment vertical="top" wrapText="1"/>
    </xf>
    <xf numFmtId="0" fontId="0" fillId="5" borderId="0" xfId="0" applyFill="1" applyAlignment="1">
      <alignment wrapText="1"/>
    </xf>
    <xf numFmtId="0" fontId="2" fillId="4" borderId="0" xfId="0" applyFont="1" applyFill="1" applyAlignment="1">
      <alignment vertical="top" wrapText="1"/>
    </xf>
    <xf numFmtId="0" fontId="0" fillId="4" borderId="0" xfId="0" applyFill="1" applyAlignment="1">
      <alignment vertical="top" wrapText="1"/>
    </xf>
  </cellXfs>
  <cellStyles count="1">
    <cellStyle name="Normal" xfId="0" builtinId="0"/>
  </cellStyles>
  <dxfs count="0"/>
  <tableStyles count="0" defaultTableStyle="TableStyleMedium9" defaultPivotStyle="PivotStyleLight16"/>
  <colors>
    <mruColors>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7</xdr:row>
          <xdr:rowOff>368300</xdr:rowOff>
        </xdr:from>
        <xdr:to>
          <xdr:col>2</xdr:col>
          <xdr:colOff>1282700</xdr:colOff>
          <xdr:row>8</xdr:row>
          <xdr:rowOff>196850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7/1/19-6/30/20 (FY20)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76200</xdr:rowOff>
        </xdr:from>
        <xdr:to>
          <xdr:col>3</xdr:col>
          <xdr:colOff>31750</xdr:colOff>
          <xdr:row>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VOCA Hospital-Based Violence Intervention Grant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31750</xdr:rowOff>
        </xdr:from>
        <xdr:to>
          <xdr:col>7</xdr:col>
          <xdr:colOff>463550</xdr:colOff>
          <xdr:row>4</xdr:row>
          <xdr:rowOff>254000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31750</xdr:rowOff>
        </xdr:from>
        <xdr:to>
          <xdr:col>7</xdr:col>
          <xdr:colOff>463550</xdr:colOff>
          <xdr:row>4</xdr:row>
          <xdr:rowOff>254000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4</xdr:row>
          <xdr:rowOff>38100</xdr:rowOff>
        </xdr:from>
        <xdr:to>
          <xdr:col>8</xdr:col>
          <xdr:colOff>38100</xdr:colOff>
          <xdr:row>4</xdr:row>
          <xdr:rowOff>260350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3</xdr:col>
          <xdr:colOff>25400</xdr:colOff>
          <xdr:row>9</xdr:row>
          <xdr:rowOff>330200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Hospital-Based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9</xdr:row>
          <xdr:rowOff>0</xdr:rowOff>
        </xdr:from>
        <xdr:to>
          <xdr:col>7</xdr:col>
          <xdr:colOff>711200</xdr:colOff>
          <xdr:row>9</xdr:row>
          <xdr:rowOff>222250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10</xdr:row>
          <xdr:rowOff>0</xdr:rowOff>
        </xdr:from>
        <xdr:to>
          <xdr:col>7</xdr:col>
          <xdr:colOff>711200</xdr:colOff>
          <xdr:row>10</xdr:row>
          <xdr:rowOff>222250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11</xdr:row>
          <xdr:rowOff>0</xdr:rowOff>
        </xdr:from>
        <xdr:to>
          <xdr:col>7</xdr:col>
          <xdr:colOff>711200</xdr:colOff>
          <xdr:row>12</xdr:row>
          <xdr:rowOff>31750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7</xdr:row>
          <xdr:rowOff>368300</xdr:rowOff>
        </xdr:from>
        <xdr:to>
          <xdr:col>2</xdr:col>
          <xdr:colOff>1282700</xdr:colOff>
          <xdr:row>8</xdr:row>
          <xdr:rowOff>196850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7/1/20-6/30/21 (FY21)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76200</xdr:rowOff>
        </xdr:from>
        <xdr:to>
          <xdr:col>3</xdr:col>
          <xdr:colOff>31750</xdr:colOff>
          <xdr:row>4</xdr:row>
          <xdr:rowOff>38100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VOCA Hospital-Based Violence Intervention Grant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31750</xdr:rowOff>
        </xdr:from>
        <xdr:to>
          <xdr:col>7</xdr:col>
          <xdr:colOff>463550</xdr:colOff>
          <xdr:row>4</xdr:row>
          <xdr:rowOff>254000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31750</xdr:rowOff>
        </xdr:from>
        <xdr:to>
          <xdr:col>7</xdr:col>
          <xdr:colOff>463550</xdr:colOff>
          <xdr:row>4</xdr:row>
          <xdr:rowOff>254000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4</xdr:row>
          <xdr:rowOff>38100</xdr:rowOff>
        </xdr:from>
        <xdr:to>
          <xdr:col>8</xdr:col>
          <xdr:colOff>25400</xdr:colOff>
          <xdr:row>4</xdr:row>
          <xdr:rowOff>260350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3</xdr:col>
          <xdr:colOff>25400</xdr:colOff>
          <xdr:row>9</xdr:row>
          <xdr:rowOff>330200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Hospital-Based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9</xdr:row>
          <xdr:rowOff>0</xdr:rowOff>
        </xdr:from>
        <xdr:to>
          <xdr:col>7</xdr:col>
          <xdr:colOff>711200</xdr:colOff>
          <xdr:row>9</xdr:row>
          <xdr:rowOff>222250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10</xdr:row>
          <xdr:rowOff>0</xdr:rowOff>
        </xdr:from>
        <xdr:to>
          <xdr:col>7</xdr:col>
          <xdr:colOff>711200</xdr:colOff>
          <xdr:row>10</xdr:row>
          <xdr:rowOff>222250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11</xdr:row>
          <xdr:rowOff>0</xdr:rowOff>
        </xdr:from>
        <xdr:to>
          <xdr:col>7</xdr:col>
          <xdr:colOff>711200</xdr:colOff>
          <xdr:row>12</xdr:row>
          <xdr:rowOff>31750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BD71"/>
  <sheetViews>
    <sheetView workbookViewId="0">
      <selection activeCell="G3" sqref="G3"/>
    </sheetView>
  </sheetViews>
  <sheetFormatPr defaultRowHeight="12.5" x14ac:dyDescent="0.25"/>
  <cols>
    <col min="2" max="2" width="4.90625" customWidth="1"/>
    <col min="3" max="3" width="31" customWidth="1"/>
    <col min="4" max="4" width="25.08984375" customWidth="1"/>
    <col min="10" max="10" width="14" customWidth="1"/>
    <col min="11" max="12" width="12.90625" customWidth="1"/>
    <col min="13" max="13" width="24.453125" customWidth="1"/>
    <col min="14" max="14" width="15.90625" customWidth="1"/>
    <col min="15" max="15" width="16" customWidth="1"/>
    <col min="16" max="16" width="16.453125" customWidth="1"/>
    <col min="17" max="17" width="14.08984375" customWidth="1"/>
    <col min="18" max="18" width="20.90625" customWidth="1"/>
    <col min="19" max="19" width="21.453125" customWidth="1"/>
    <col min="20" max="22" width="20" customWidth="1"/>
    <col min="23" max="26" width="23" customWidth="1"/>
    <col min="27" max="27" width="4.453125" customWidth="1"/>
    <col min="41" max="41" width="17.36328125" customWidth="1"/>
    <col min="42" max="42" width="12.54296875" customWidth="1"/>
    <col min="53" max="53" width="9.54296875" customWidth="1"/>
  </cols>
  <sheetData>
    <row r="3" spans="3:56" x14ac:dyDescent="0.25">
      <c r="C3" t="e">
        <f>' Budget Itemization FY2020'!#REF!</f>
        <v>#REF!</v>
      </c>
      <c r="D3" t="e">
        <f>' Budget Itemization FY2020'!#REF!</f>
        <v>#REF!</v>
      </c>
      <c r="E3" t="str">
        <f>'Budget Review'!D5</f>
        <v>Yes</v>
      </c>
      <c r="F3">
        <f>'Budget Review'!D3</f>
        <v>1</v>
      </c>
      <c r="G3" t="str">
        <f>'Budget Review'!D4</f>
        <v>John Mahoney</v>
      </c>
      <c r="H3">
        <f>'Score Sheet'!C79</f>
        <v>350</v>
      </c>
      <c r="I3" t="str">
        <f>'Budget Review'!D5</f>
        <v>Yes</v>
      </c>
      <c r="J3" t="str">
        <f>' Budget Itemization FY2020'!B9</f>
        <v>Your Locality</v>
      </c>
      <c r="K3" t="str">
        <f>' Budget Itemization FY2020'!B10</f>
        <v>Your Project Name</v>
      </c>
      <c r="L3">
        <f>' Budget Itemization FY2020'!B11</f>
        <v>0</v>
      </c>
      <c r="M3" s="2"/>
      <c r="N3" s="163">
        <f>' Budget Itemization FY2020'!G28</f>
        <v>105000</v>
      </c>
      <c r="O3" s="163">
        <f>' Budget Itemization FY2020'!G39</f>
        <v>0</v>
      </c>
      <c r="P3" s="163">
        <f>' Budget Itemization FY2020'!G40</f>
        <v>105000</v>
      </c>
      <c r="Q3" s="163">
        <f>' Budget Itemization FY2020'!G55</f>
        <v>0</v>
      </c>
      <c r="R3" s="163">
        <f>' Budget Itemization FY2020'!G61</f>
        <v>0</v>
      </c>
      <c r="S3" s="163">
        <f>' Budget Itemization FY2020'!G72</f>
        <v>0</v>
      </c>
      <c r="T3" s="163">
        <f>' Budget Itemization FY2020'!G88</f>
        <v>0</v>
      </c>
      <c r="U3" s="163">
        <f>' Budget Itemization FY2020'!G91</f>
        <v>0</v>
      </c>
      <c r="V3" s="163">
        <f>' Budget Itemization FY2020'!G92</f>
        <v>105000</v>
      </c>
      <c r="W3" s="163">
        <f>' Budget Itemization FY2020'!E99</f>
        <v>0</v>
      </c>
      <c r="X3" s="163">
        <f>' Budget Itemization FY2020'!E94</f>
        <v>0</v>
      </c>
      <c r="Y3" s="163">
        <f>' Budget Itemization FY2020'!E95</f>
        <v>0</v>
      </c>
      <c r="Z3" s="163">
        <f>' Budget Itemization FY2020'!E96</f>
        <v>0</v>
      </c>
      <c r="AA3" s="163"/>
      <c r="AB3" s="163">
        <f>' Budget Itemization FY2020'!H28</f>
        <v>105000</v>
      </c>
      <c r="AC3" s="163">
        <f>' Budget Itemization FY2020'!H39</f>
        <v>0</v>
      </c>
      <c r="AD3" s="163">
        <f>' Budget Itemization FY2020'!H40</f>
        <v>105000</v>
      </c>
      <c r="AE3" s="163">
        <f>' Budget Itemization FY2020'!H55</f>
        <v>0</v>
      </c>
      <c r="AF3" s="163">
        <f>' Budget Itemization FY2020'!H61</f>
        <v>0</v>
      </c>
      <c r="AG3" s="163">
        <f>' Budget Itemization FY2020'!H72</f>
        <v>0</v>
      </c>
      <c r="AH3" s="163">
        <f>' Budget Itemization FY2020'!H88</f>
        <v>0</v>
      </c>
      <c r="AI3" s="163">
        <f>' Budget Itemization FY2020'!H91</f>
        <v>0</v>
      </c>
      <c r="AJ3" s="163">
        <f>' Budget Itemization FY2020'!H92</f>
        <v>105000</v>
      </c>
      <c r="AK3" s="163">
        <f>' Budget Itemization FY2020'!F99</f>
        <v>0</v>
      </c>
      <c r="AL3" s="163">
        <f>' Budget Itemization FY2020'!F94</f>
        <v>0</v>
      </c>
      <c r="AM3">
        <f>' Budget Itemization FY2020'!F95</f>
        <v>0</v>
      </c>
      <c r="AN3">
        <f>' Budget Itemization FY2020'!F96</f>
        <v>0</v>
      </c>
      <c r="AO3" t="str">
        <f>' Budget Itemization FY2020'!G99</f>
        <v>OK</v>
      </c>
      <c r="AP3" t="str">
        <f>' Budget Itemization FY2020'!B105</f>
        <v>Name</v>
      </c>
      <c r="AQ3" t="str">
        <f>' Budget Itemization FY2020'!B106</f>
        <v>phone</v>
      </c>
      <c r="AR3" t="str">
        <f>' Budget Itemization FY2020'!B107</f>
        <v>email</v>
      </c>
      <c r="AS3">
        <f>' Budget Itemization FY2020'!C12</f>
        <v>0</v>
      </c>
      <c r="AT3">
        <f>' Budget Itemization FY2020'!E12</f>
        <v>0</v>
      </c>
      <c r="AU3">
        <f>' Budget Itemization FY2020'!C13</f>
        <v>0</v>
      </c>
      <c r="AV3">
        <f>' Budget Itemization FY2020'!E13</f>
        <v>0</v>
      </c>
      <c r="AW3">
        <f>' Budget Itemization FY2020'!B102</f>
        <v>2</v>
      </c>
      <c r="AX3" t="e">
        <f>' Budget Itemization FY2020'!#REF!</f>
        <v>#REF!</v>
      </c>
      <c r="AY3">
        <f>' Budget Itemization FY2020'!B103</f>
        <v>0</v>
      </c>
      <c r="AZ3" s="92" t="str">
        <f>' Budget Itemization FY2020'!B8</f>
        <v>FY 20</v>
      </c>
      <c r="BA3" s="109">
        <f>' Budget Itemization FY2020'!E102</f>
        <v>0</v>
      </c>
      <c r="BB3" s="110" t="e">
        <f>' Budget Itemization FY2020'!#REF!</f>
        <v>#REF!</v>
      </c>
      <c r="BC3" s="110" t="e">
        <f>' Budget Itemization FY2020'!#REF!</f>
        <v>#REF!</v>
      </c>
      <c r="BD3" s="113"/>
    </row>
    <row r="4" spans="3:56" x14ac:dyDescent="0.25">
      <c r="M4" s="2"/>
    </row>
    <row r="7" spans="3:56" x14ac:dyDescent="0.25">
      <c r="J7" s="92"/>
      <c r="K7" s="92"/>
      <c r="L7" s="92"/>
      <c r="M7" s="92"/>
    </row>
    <row r="8" spans="3:56" x14ac:dyDescent="0.25">
      <c r="J8" s="273"/>
      <c r="K8" s="273"/>
      <c r="L8" s="273"/>
      <c r="M8" s="273"/>
      <c r="N8" s="273"/>
      <c r="O8" s="273"/>
      <c r="P8" s="273"/>
      <c r="Q8" s="273"/>
      <c r="R8" s="273"/>
      <c r="S8" s="273"/>
      <c r="T8" s="273"/>
      <c r="U8" s="101"/>
      <c r="V8" s="157"/>
    </row>
    <row r="9" spans="3:56" x14ac:dyDescent="0.25">
      <c r="J9" s="2"/>
      <c r="K9" s="2"/>
      <c r="L9" s="2"/>
      <c r="M9" s="2"/>
      <c r="N9" s="2"/>
      <c r="O9" s="2"/>
      <c r="P9" s="2"/>
    </row>
    <row r="59" spans="15:15" x14ac:dyDescent="0.25">
      <c r="O59" s="2"/>
    </row>
    <row r="71" spans="10:11" x14ac:dyDescent="0.25">
      <c r="J71">
        <v>1</v>
      </c>
      <c r="K71">
        <f>J71</f>
        <v>1</v>
      </c>
    </row>
  </sheetData>
  <mergeCells count="1">
    <mergeCell ref="J8:T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2381"/>
  <sheetViews>
    <sheetView zoomScale="90" zoomScaleNormal="90" workbookViewId="0">
      <selection activeCell="B9" sqref="B9:I9"/>
    </sheetView>
  </sheetViews>
  <sheetFormatPr defaultRowHeight="12.5" x14ac:dyDescent="0.25"/>
  <cols>
    <col min="1" max="1" width="72.453125" customWidth="1"/>
    <col min="2" max="2" width="16.90625" customWidth="1"/>
    <col min="3" max="3" width="21" customWidth="1"/>
    <col min="4" max="4" width="14.453125" style="5" customWidth="1"/>
    <col min="5" max="5" width="15.6328125" style="4" customWidth="1"/>
    <col min="6" max="6" width="15.6328125" customWidth="1"/>
    <col min="7" max="7" width="15.6328125" style="5" customWidth="1"/>
    <col min="8" max="8" width="17.08984375" hidden="1" customWidth="1"/>
    <col min="9" max="9" width="14.6328125" hidden="1" customWidth="1"/>
    <col min="10" max="17" width="9.08984375" hidden="1" customWidth="1"/>
  </cols>
  <sheetData>
    <row r="1" spans="1:17" s="98" customFormat="1" ht="18.75" customHeight="1" x14ac:dyDescent="0.35">
      <c r="A1" s="390" t="s">
        <v>215</v>
      </c>
      <c r="B1" s="390"/>
      <c r="C1" s="390"/>
      <c r="D1" s="390"/>
      <c r="E1" s="390"/>
      <c r="F1" s="390"/>
      <c r="G1" s="390"/>
      <c r="H1" s="390"/>
    </row>
    <row r="2" spans="1:17" s="98" customFormat="1" ht="17.5" x14ac:dyDescent="0.35">
      <c r="A2" s="390"/>
      <c r="B2" s="390"/>
      <c r="C2" s="390"/>
      <c r="D2" s="390"/>
      <c r="E2" s="390"/>
      <c r="F2" s="390"/>
      <c r="G2" s="390"/>
      <c r="H2" s="390"/>
    </row>
    <row r="3" spans="1:17" s="98" customFormat="1" ht="17.5" x14ac:dyDescent="0.35">
      <c r="A3" s="391" t="s">
        <v>217</v>
      </c>
      <c r="B3" s="391"/>
      <c r="C3" s="391"/>
      <c r="D3" s="391"/>
      <c r="E3" s="391"/>
      <c r="F3" s="391"/>
      <c r="G3" s="391"/>
      <c r="H3" s="391"/>
    </row>
    <row r="4" spans="1:17" s="98" customFormat="1" ht="17.5" x14ac:dyDescent="0.35">
      <c r="A4" s="391"/>
      <c r="B4" s="391"/>
      <c r="C4" s="391"/>
      <c r="D4" s="391"/>
      <c r="E4" s="391"/>
      <c r="F4" s="391"/>
      <c r="G4" s="391"/>
      <c r="H4" s="391"/>
    </row>
    <row r="5" spans="1:17" s="98" customFormat="1" ht="12.75" hidden="1" customHeight="1" x14ac:dyDescent="0.35">
      <c r="A5" s="392" t="s">
        <v>49</v>
      </c>
      <c r="B5" s="392"/>
      <c r="C5" s="392"/>
      <c r="D5" s="392"/>
      <c r="E5" s="392"/>
      <c r="F5" s="392"/>
      <c r="G5" s="392"/>
      <c r="H5" s="392"/>
    </row>
    <row r="6" spans="1:17" s="98" customFormat="1" ht="17.5" hidden="1" x14ac:dyDescent="0.35">
      <c r="A6" s="392"/>
      <c r="B6" s="392"/>
      <c r="C6" s="392"/>
      <c r="D6" s="392"/>
      <c r="E6" s="392"/>
      <c r="F6" s="392"/>
      <c r="G6" s="392"/>
      <c r="H6" s="392"/>
    </row>
    <row r="7" spans="1:17" s="99" customFormat="1" ht="23.25" customHeight="1" x14ac:dyDescent="0.4">
      <c r="A7" s="130" t="s">
        <v>216</v>
      </c>
      <c r="B7" s="130"/>
      <c r="C7" s="130"/>
      <c r="D7" s="130"/>
      <c r="E7" s="130"/>
      <c r="F7" s="130"/>
      <c r="G7" s="130"/>
      <c r="H7" s="130"/>
    </row>
    <row r="8" spans="1:17" s="97" customFormat="1" ht="23.25" customHeight="1" x14ac:dyDescent="0.4">
      <c r="A8" s="102" t="s">
        <v>243</v>
      </c>
      <c r="B8" s="144" t="s">
        <v>230</v>
      </c>
      <c r="D8" s="330"/>
      <c r="E8" s="330"/>
      <c r="F8" s="330"/>
      <c r="G8" s="330"/>
    </row>
    <row r="9" spans="1:17" s="93" customFormat="1" ht="25.5" customHeight="1" x14ac:dyDescent="0.4">
      <c r="A9" s="102" t="s">
        <v>244</v>
      </c>
      <c r="B9" s="332" t="s">
        <v>242</v>
      </c>
      <c r="C9" s="332"/>
      <c r="D9" s="332"/>
      <c r="E9" s="332"/>
      <c r="F9" s="332"/>
      <c r="G9" s="332"/>
      <c r="H9" s="332"/>
      <c r="I9" s="332"/>
    </row>
    <row r="10" spans="1:17" s="93" customFormat="1" ht="28.5" customHeight="1" x14ac:dyDescent="0.4">
      <c r="A10" s="102" t="s">
        <v>245</v>
      </c>
      <c r="B10" s="331" t="s">
        <v>241</v>
      </c>
      <c r="C10" s="331"/>
      <c r="D10" s="331"/>
      <c r="E10" s="331"/>
      <c r="F10" s="331"/>
      <c r="G10" s="331"/>
      <c r="H10" s="331"/>
      <c r="I10" s="131"/>
    </row>
    <row r="11" spans="1:17" s="93" customFormat="1" ht="28.5" customHeight="1" x14ac:dyDescent="0.4">
      <c r="A11" s="102"/>
      <c r="B11" s="272"/>
      <c r="C11" s="103"/>
      <c r="D11" s="103"/>
      <c r="E11" s="103"/>
      <c r="F11" s="103"/>
      <c r="G11" s="103"/>
      <c r="H11" s="103"/>
      <c r="I11" s="103"/>
      <c r="J11" s="107" t="s">
        <v>80</v>
      </c>
    </row>
    <row r="12" spans="1:17" s="93" customFormat="1" ht="24.75" customHeight="1" x14ac:dyDescent="0.4">
      <c r="A12" s="270"/>
      <c r="B12" s="268"/>
      <c r="C12" s="267"/>
      <c r="D12" s="268"/>
      <c r="E12" s="267"/>
      <c r="F12" s="268"/>
      <c r="G12" s="271"/>
      <c r="J12" s="93">
        <v>0.8</v>
      </c>
      <c r="K12" s="93">
        <v>0.2</v>
      </c>
    </row>
    <row r="13" spans="1:17" s="97" customFormat="1" ht="18" customHeight="1" thickBot="1" x14ac:dyDescent="0.45">
      <c r="A13" s="270"/>
      <c r="B13" s="268"/>
      <c r="C13" s="267"/>
      <c r="D13" s="268"/>
      <c r="E13" s="267"/>
      <c r="F13" s="268"/>
      <c r="G13" s="269"/>
      <c r="H13" s="94"/>
      <c r="I13" s="94"/>
    </row>
    <row r="14" spans="1:17" ht="38.25" customHeight="1" thickTop="1" thickBot="1" x14ac:dyDescent="0.35">
      <c r="A14" s="393" t="s">
        <v>47</v>
      </c>
      <c r="B14" s="394"/>
      <c r="C14" s="394"/>
      <c r="D14" s="395"/>
      <c r="E14" s="339" t="s">
        <v>262</v>
      </c>
      <c r="F14" s="339"/>
      <c r="G14" s="337" t="s">
        <v>50</v>
      </c>
      <c r="H14" s="38" t="s">
        <v>67</v>
      </c>
      <c r="I14" s="39" t="s">
        <v>68</v>
      </c>
      <c r="J14" s="399" t="s">
        <v>100</v>
      </c>
      <c r="K14" s="400"/>
      <c r="L14" s="400"/>
      <c r="M14" s="400"/>
      <c r="N14" s="400"/>
      <c r="O14" s="400"/>
      <c r="P14" s="400"/>
      <c r="Q14" s="400"/>
    </row>
    <row r="15" spans="1:17" s="1" customFormat="1" ht="29.25" customHeight="1" thickTop="1" thickBot="1" x14ac:dyDescent="0.35">
      <c r="A15" s="22" t="s">
        <v>24</v>
      </c>
      <c r="B15" s="19" t="s">
        <v>25</v>
      </c>
      <c r="C15" s="19" t="s">
        <v>114</v>
      </c>
      <c r="D15" s="20" t="s">
        <v>26</v>
      </c>
      <c r="E15" s="197" t="s">
        <v>224</v>
      </c>
      <c r="F15" s="198" t="s">
        <v>225</v>
      </c>
      <c r="G15" s="338"/>
      <c r="H15" s="24"/>
      <c r="I15" s="40"/>
    </row>
    <row r="16" spans="1:17" ht="24.9" customHeight="1" thickTop="1" x14ac:dyDescent="0.25">
      <c r="A16" s="132" t="s">
        <v>63</v>
      </c>
      <c r="B16" s="132" t="s">
        <v>259</v>
      </c>
      <c r="C16" s="136">
        <v>60000</v>
      </c>
      <c r="D16" s="137">
        <v>2080</v>
      </c>
      <c r="E16" s="41">
        <v>48000</v>
      </c>
      <c r="F16" s="42">
        <v>12000</v>
      </c>
      <c r="G16" s="57">
        <f t="shared" ref="G16:G27" si="0">SUM(E16:F16)</f>
        <v>60000</v>
      </c>
      <c r="H16" s="141">
        <f>G16</f>
        <v>60000</v>
      </c>
      <c r="I16" s="53">
        <f>H16-G16</f>
        <v>0</v>
      </c>
    </row>
    <row r="17" spans="1:9" ht="24.9" customHeight="1" x14ac:dyDescent="0.25">
      <c r="A17" s="132"/>
      <c r="B17" s="132" t="s">
        <v>260</v>
      </c>
      <c r="C17" s="136">
        <v>45000</v>
      </c>
      <c r="D17" s="137">
        <v>2080</v>
      </c>
      <c r="E17" s="41">
        <v>45000</v>
      </c>
      <c r="F17" s="42">
        <v>0</v>
      </c>
      <c r="G17" s="57">
        <f t="shared" si="0"/>
        <v>45000</v>
      </c>
      <c r="H17" s="141">
        <f>G17</f>
        <v>45000</v>
      </c>
      <c r="I17" s="53">
        <f>H17-G17</f>
        <v>0</v>
      </c>
    </row>
    <row r="18" spans="1:9" ht="24.9" customHeight="1" x14ac:dyDescent="0.25">
      <c r="A18" s="132"/>
      <c r="B18" s="132"/>
      <c r="C18" s="136"/>
      <c r="D18" s="137"/>
      <c r="E18" s="41"/>
      <c r="F18" s="42"/>
      <c r="G18" s="57">
        <f t="shared" si="0"/>
        <v>0</v>
      </c>
      <c r="H18" s="141">
        <f t="shared" ref="H18:H27" si="1">G18</f>
        <v>0</v>
      </c>
      <c r="I18" s="53">
        <f t="shared" ref="I18:I27" si="2">H18-G18</f>
        <v>0</v>
      </c>
    </row>
    <row r="19" spans="1:9" ht="24.9" customHeight="1" x14ac:dyDescent="0.25">
      <c r="A19" s="132"/>
      <c r="B19" s="132"/>
      <c r="C19" s="136"/>
      <c r="D19" s="137"/>
      <c r="E19" s="41"/>
      <c r="F19" s="42"/>
      <c r="G19" s="57">
        <f t="shared" si="0"/>
        <v>0</v>
      </c>
      <c r="H19" s="141">
        <f t="shared" si="1"/>
        <v>0</v>
      </c>
      <c r="I19" s="53">
        <f t="shared" si="2"/>
        <v>0</v>
      </c>
    </row>
    <row r="20" spans="1:9" ht="24.9" customHeight="1" x14ac:dyDescent="0.25">
      <c r="A20" s="132"/>
      <c r="B20" s="132"/>
      <c r="C20" s="136"/>
      <c r="D20" s="137"/>
      <c r="E20" s="41"/>
      <c r="F20" s="42"/>
      <c r="G20" s="57">
        <f t="shared" si="0"/>
        <v>0</v>
      </c>
      <c r="H20" s="141">
        <f t="shared" si="1"/>
        <v>0</v>
      </c>
      <c r="I20" s="53">
        <f t="shared" si="2"/>
        <v>0</v>
      </c>
    </row>
    <row r="21" spans="1:9" ht="24.9" customHeight="1" x14ac:dyDescent="0.25">
      <c r="A21" s="132"/>
      <c r="B21" s="132"/>
      <c r="C21" s="136"/>
      <c r="D21" s="137"/>
      <c r="E21" s="41"/>
      <c r="F21" s="42"/>
      <c r="G21" s="57">
        <f t="shared" si="0"/>
        <v>0</v>
      </c>
      <c r="H21" s="141">
        <f t="shared" si="1"/>
        <v>0</v>
      </c>
      <c r="I21" s="53">
        <f t="shared" si="2"/>
        <v>0</v>
      </c>
    </row>
    <row r="22" spans="1:9" ht="24.9" customHeight="1" x14ac:dyDescent="0.25">
      <c r="A22" s="132"/>
      <c r="B22" s="132"/>
      <c r="C22" s="136"/>
      <c r="D22" s="137"/>
      <c r="E22" s="41"/>
      <c r="F22" s="42"/>
      <c r="G22" s="57">
        <f t="shared" si="0"/>
        <v>0</v>
      </c>
      <c r="H22" s="141">
        <f t="shared" si="1"/>
        <v>0</v>
      </c>
      <c r="I22" s="53">
        <f t="shared" si="2"/>
        <v>0</v>
      </c>
    </row>
    <row r="23" spans="1:9" ht="24.9" customHeight="1" x14ac:dyDescent="0.25">
      <c r="A23" s="132"/>
      <c r="B23" s="132"/>
      <c r="C23" s="136"/>
      <c r="D23" s="137"/>
      <c r="E23" s="41"/>
      <c r="F23" s="42"/>
      <c r="G23" s="57">
        <f t="shared" si="0"/>
        <v>0</v>
      </c>
      <c r="H23" s="141">
        <f t="shared" si="1"/>
        <v>0</v>
      </c>
      <c r="I23" s="53">
        <f t="shared" si="2"/>
        <v>0</v>
      </c>
    </row>
    <row r="24" spans="1:9" ht="24.9" customHeight="1" x14ac:dyDescent="0.25">
      <c r="A24" s="132"/>
      <c r="B24" s="132"/>
      <c r="C24" s="136"/>
      <c r="D24" s="137"/>
      <c r="E24" s="41"/>
      <c r="F24" s="42"/>
      <c r="G24" s="57">
        <f t="shared" si="0"/>
        <v>0</v>
      </c>
      <c r="H24" s="141">
        <f t="shared" si="1"/>
        <v>0</v>
      </c>
      <c r="I24" s="53">
        <f t="shared" si="2"/>
        <v>0</v>
      </c>
    </row>
    <row r="25" spans="1:9" ht="24.9" customHeight="1" x14ac:dyDescent="0.25">
      <c r="A25" s="132"/>
      <c r="B25" s="132"/>
      <c r="C25" s="136"/>
      <c r="D25" s="137"/>
      <c r="E25" s="41"/>
      <c r="F25" s="42"/>
      <c r="G25" s="57">
        <f t="shared" si="0"/>
        <v>0</v>
      </c>
      <c r="H25" s="141">
        <f t="shared" si="1"/>
        <v>0</v>
      </c>
      <c r="I25" s="53">
        <f t="shared" si="2"/>
        <v>0</v>
      </c>
    </row>
    <row r="26" spans="1:9" ht="24.9" customHeight="1" x14ac:dyDescent="0.25">
      <c r="A26" s="132"/>
      <c r="B26" s="132"/>
      <c r="C26" s="136"/>
      <c r="D26" s="137"/>
      <c r="E26" s="41"/>
      <c r="F26" s="42"/>
      <c r="G26" s="57">
        <f t="shared" si="0"/>
        <v>0</v>
      </c>
      <c r="H26" s="141">
        <f t="shared" si="1"/>
        <v>0</v>
      </c>
      <c r="I26" s="53">
        <f t="shared" si="2"/>
        <v>0</v>
      </c>
    </row>
    <row r="27" spans="1:9" ht="24.9" customHeight="1" x14ac:dyDescent="0.25">
      <c r="A27" s="132"/>
      <c r="B27" s="132"/>
      <c r="C27" s="136"/>
      <c r="D27" s="137"/>
      <c r="E27" s="41"/>
      <c r="F27" s="42"/>
      <c r="G27" s="57">
        <f t="shared" si="0"/>
        <v>0</v>
      </c>
      <c r="H27" s="141">
        <f t="shared" si="1"/>
        <v>0</v>
      </c>
      <c r="I27" s="53">
        <f t="shared" si="2"/>
        <v>0</v>
      </c>
    </row>
    <row r="28" spans="1:9" ht="17.149999999999999" customHeight="1" thickBot="1" x14ac:dyDescent="0.3">
      <c r="A28" s="355" t="s">
        <v>27</v>
      </c>
      <c r="B28" s="356"/>
      <c r="C28" s="356"/>
      <c r="D28" s="357"/>
      <c r="E28" s="195">
        <f>SUM(E16:E27)</f>
        <v>93000</v>
      </c>
      <c r="F28" s="196">
        <f>SUM(F16:F27)</f>
        <v>12000</v>
      </c>
      <c r="G28" s="44">
        <f>SUM(G16:G27)</f>
        <v>105000</v>
      </c>
      <c r="H28" s="43">
        <f>SUM(H16:H27)</f>
        <v>105000</v>
      </c>
      <c r="I28" s="43">
        <f>SUM(I16:I27)</f>
        <v>0</v>
      </c>
    </row>
    <row r="29" spans="1:9" ht="17.149999999999999" customHeight="1" thickTop="1" thickBot="1" x14ac:dyDescent="0.3">
      <c r="A29" s="396" t="s">
        <v>101</v>
      </c>
      <c r="B29" s="397"/>
      <c r="C29" s="397"/>
      <c r="D29" s="398"/>
      <c r="E29" s="333"/>
      <c r="F29" s="334"/>
      <c r="G29" s="384"/>
      <c r="H29" s="333"/>
      <c r="I29" s="334"/>
    </row>
    <row r="30" spans="1:9" ht="24.9" customHeight="1" thickTop="1" x14ac:dyDescent="0.25">
      <c r="A30" s="132" t="s">
        <v>28</v>
      </c>
      <c r="B30" s="136"/>
      <c r="C30" s="136"/>
      <c r="D30" s="54">
        <f>SUM(B30)*(C30)</f>
        <v>0</v>
      </c>
      <c r="E30" s="55">
        <v>0</v>
      </c>
      <c r="F30" s="56">
        <v>0</v>
      </c>
      <c r="G30" s="57">
        <f t="shared" ref="G30:G40" si="3">SUM(E30:F30)</f>
        <v>0</v>
      </c>
      <c r="H30" s="141">
        <f>G30</f>
        <v>0</v>
      </c>
      <c r="I30" s="53">
        <f>H30-G30</f>
        <v>0</v>
      </c>
    </row>
    <row r="31" spans="1:9" ht="24.9" customHeight="1" x14ac:dyDescent="0.25">
      <c r="A31" s="132" t="s">
        <v>62</v>
      </c>
      <c r="B31" s="136"/>
      <c r="C31" s="136"/>
      <c r="D31" s="54">
        <f>SUM(B31)*(C31)</f>
        <v>0</v>
      </c>
      <c r="E31" s="55">
        <v>0</v>
      </c>
      <c r="F31" s="56">
        <v>0</v>
      </c>
      <c r="G31" s="57">
        <f t="shared" si="3"/>
        <v>0</v>
      </c>
      <c r="H31" s="141">
        <f t="shared" ref="H31:H38" si="4">G31</f>
        <v>0</v>
      </c>
      <c r="I31" s="53">
        <f t="shared" ref="I31:I38" si="5">H31-G31</f>
        <v>0</v>
      </c>
    </row>
    <row r="32" spans="1:9" ht="24.9" customHeight="1" x14ac:dyDescent="0.25">
      <c r="A32" s="132" t="s">
        <v>29</v>
      </c>
      <c r="B32" s="136"/>
      <c r="C32" s="136"/>
      <c r="D32" s="54">
        <f>SUM(B32)*(C32)</f>
        <v>0</v>
      </c>
      <c r="E32" s="55">
        <v>0</v>
      </c>
      <c r="F32" s="56">
        <v>0</v>
      </c>
      <c r="G32" s="57">
        <f t="shared" si="3"/>
        <v>0</v>
      </c>
      <c r="H32" s="141">
        <f t="shared" si="4"/>
        <v>0</v>
      </c>
      <c r="I32" s="53">
        <f t="shared" si="5"/>
        <v>0</v>
      </c>
    </row>
    <row r="33" spans="1:9" ht="24.9" customHeight="1" x14ac:dyDescent="0.25">
      <c r="A33" s="132" t="s">
        <v>64</v>
      </c>
      <c r="B33" s="132"/>
      <c r="C33" s="132"/>
      <c r="D33" s="136"/>
      <c r="E33" s="55"/>
      <c r="F33" s="56"/>
      <c r="G33" s="57">
        <f t="shared" si="3"/>
        <v>0</v>
      </c>
      <c r="H33" s="141">
        <f t="shared" si="4"/>
        <v>0</v>
      </c>
      <c r="I33" s="53">
        <f t="shared" si="5"/>
        <v>0</v>
      </c>
    </row>
    <row r="34" spans="1:9" ht="24.9" customHeight="1" x14ac:dyDescent="0.25">
      <c r="A34" s="132"/>
      <c r="B34" s="132"/>
      <c r="C34" s="132"/>
      <c r="D34" s="136"/>
      <c r="E34" s="55"/>
      <c r="F34" s="56"/>
      <c r="G34" s="57">
        <f t="shared" si="3"/>
        <v>0</v>
      </c>
      <c r="H34" s="141">
        <f t="shared" si="4"/>
        <v>0</v>
      </c>
      <c r="I34" s="53">
        <f t="shared" si="5"/>
        <v>0</v>
      </c>
    </row>
    <row r="35" spans="1:9" ht="24.9" customHeight="1" x14ac:dyDescent="0.25">
      <c r="A35" s="132"/>
      <c r="B35" s="132"/>
      <c r="C35" s="132"/>
      <c r="D35" s="136"/>
      <c r="E35" s="55"/>
      <c r="F35" s="56"/>
      <c r="G35" s="57">
        <f t="shared" si="3"/>
        <v>0</v>
      </c>
      <c r="H35" s="141">
        <f t="shared" si="4"/>
        <v>0</v>
      </c>
      <c r="I35" s="53">
        <f t="shared" si="5"/>
        <v>0</v>
      </c>
    </row>
    <row r="36" spans="1:9" ht="24.9" customHeight="1" x14ac:dyDescent="0.25">
      <c r="A36" s="132"/>
      <c r="B36" s="132"/>
      <c r="C36" s="132"/>
      <c r="D36" s="136"/>
      <c r="E36" s="55"/>
      <c r="F36" s="56"/>
      <c r="G36" s="57">
        <f t="shared" si="3"/>
        <v>0</v>
      </c>
      <c r="H36" s="141">
        <f t="shared" si="4"/>
        <v>0</v>
      </c>
      <c r="I36" s="53">
        <f t="shared" si="5"/>
        <v>0</v>
      </c>
    </row>
    <row r="37" spans="1:9" ht="24.9" customHeight="1" x14ac:dyDescent="0.25">
      <c r="A37" s="132"/>
      <c r="B37" s="132"/>
      <c r="C37" s="132"/>
      <c r="D37" s="136"/>
      <c r="E37" s="55"/>
      <c r="F37" s="56"/>
      <c r="G37" s="57">
        <f t="shared" si="3"/>
        <v>0</v>
      </c>
      <c r="H37" s="141">
        <f t="shared" si="4"/>
        <v>0</v>
      </c>
      <c r="I37" s="53">
        <f t="shared" si="5"/>
        <v>0</v>
      </c>
    </row>
    <row r="38" spans="1:9" ht="24.9" customHeight="1" x14ac:dyDescent="0.25">
      <c r="A38" s="132"/>
      <c r="B38" s="132"/>
      <c r="C38" s="132"/>
      <c r="D38" s="136"/>
      <c r="E38" s="55"/>
      <c r="F38" s="56"/>
      <c r="G38" s="57">
        <f t="shared" si="3"/>
        <v>0</v>
      </c>
      <c r="H38" s="141">
        <f t="shared" si="4"/>
        <v>0</v>
      </c>
      <c r="I38" s="53">
        <f t="shared" si="5"/>
        <v>0</v>
      </c>
    </row>
    <row r="39" spans="1:9" ht="17.149999999999999" customHeight="1" thickBot="1" x14ac:dyDescent="0.3">
      <c r="A39" s="355" t="s">
        <v>27</v>
      </c>
      <c r="B39" s="356"/>
      <c r="C39" s="356"/>
      <c r="D39" s="357"/>
      <c r="E39" s="58">
        <f>SUM(E30:E38)</f>
        <v>0</v>
      </c>
      <c r="F39" s="59">
        <f>SUM(F30:F38)</f>
        <v>0</v>
      </c>
      <c r="G39" s="57">
        <f t="shared" si="3"/>
        <v>0</v>
      </c>
      <c r="H39" s="53">
        <f>SUM(H30:H38)</f>
        <v>0</v>
      </c>
      <c r="I39" s="53">
        <f>SUM(I30:I38)</f>
        <v>0</v>
      </c>
    </row>
    <row r="40" spans="1:9" ht="16.5" customHeight="1" thickTop="1" thickBot="1" x14ac:dyDescent="0.3">
      <c r="A40" s="374" t="s">
        <v>30</v>
      </c>
      <c r="B40" s="375"/>
      <c r="C40" s="375"/>
      <c r="D40" s="376"/>
      <c r="E40" s="60">
        <f>SUM(E39+E28)</f>
        <v>93000</v>
      </c>
      <c r="F40" s="196">
        <f>SUM(F39+F28)</f>
        <v>12000</v>
      </c>
      <c r="G40" s="57">
        <f t="shared" si="3"/>
        <v>105000</v>
      </c>
      <c r="H40" s="53">
        <f>H28+H39</f>
        <v>105000</v>
      </c>
      <c r="I40" s="53">
        <f>I28+I39</f>
        <v>0</v>
      </c>
    </row>
    <row r="41" spans="1:9" ht="27.75" customHeight="1" thickTop="1" thickBot="1" x14ac:dyDescent="0.3">
      <c r="A41" s="81"/>
      <c r="B41" s="82"/>
      <c r="C41" s="82"/>
      <c r="D41" s="83"/>
      <c r="E41" s="339" t="s">
        <v>262</v>
      </c>
      <c r="F41" s="339"/>
      <c r="G41" s="191"/>
      <c r="H41" s="38"/>
      <c r="I41" s="39"/>
    </row>
    <row r="42" spans="1:9" ht="14" thickTop="1" thickBot="1" x14ac:dyDescent="0.35">
      <c r="A42" s="364" t="s">
        <v>226</v>
      </c>
      <c r="B42" s="365"/>
      <c r="C42" s="365"/>
      <c r="D42" s="366"/>
      <c r="E42" s="197" t="s">
        <v>224</v>
      </c>
      <c r="F42" s="198" t="s">
        <v>225</v>
      </c>
      <c r="G42" s="21" t="s">
        <v>50</v>
      </c>
      <c r="H42" s="24"/>
      <c r="I42" s="40"/>
    </row>
    <row r="43" spans="1:9" ht="16.5" customHeight="1" thickTop="1" thickBot="1" x14ac:dyDescent="0.3">
      <c r="A43" s="335" t="s">
        <v>31</v>
      </c>
      <c r="B43" s="336"/>
      <c r="C43" s="133" t="s">
        <v>246</v>
      </c>
      <c r="D43" s="134" t="s">
        <v>247</v>
      </c>
      <c r="E43" s="333"/>
      <c r="F43" s="334"/>
      <c r="G43" s="384"/>
      <c r="H43" s="333"/>
      <c r="I43" s="334"/>
    </row>
    <row r="44" spans="1:9" ht="16.5" customHeight="1" thickTop="1" thickBot="1" x14ac:dyDescent="0.3">
      <c r="A44" s="335"/>
      <c r="B44" s="336"/>
      <c r="C44" s="136">
        <v>0</v>
      </c>
      <c r="D44" s="136">
        <v>0</v>
      </c>
      <c r="E44" s="203"/>
      <c r="F44" s="202"/>
      <c r="G44" s="62">
        <f>SUM(E44:F44)</f>
        <v>0</v>
      </c>
      <c r="H44" s="141">
        <f>G44</f>
        <v>0</v>
      </c>
      <c r="I44" s="53">
        <f>H44-G44</f>
        <v>0</v>
      </c>
    </row>
    <row r="45" spans="1:9" ht="21.75" customHeight="1" thickTop="1" thickBot="1" x14ac:dyDescent="0.3">
      <c r="A45" s="335"/>
      <c r="B45" s="336"/>
      <c r="C45" s="136">
        <v>0</v>
      </c>
      <c r="D45" s="136">
        <v>0</v>
      </c>
      <c r="E45" s="192"/>
      <c r="F45" s="210"/>
      <c r="G45" s="62">
        <f>SUM(E45:F45)</f>
        <v>0</v>
      </c>
      <c r="H45" s="141">
        <f>G45</f>
        <v>0</v>
      </c>
      <c r="I45" s="53">
        <f>H45-G45</f>
        <v>0</v>
      </c>
    </row>
    <row r="46" spans="1:9" ht="17.149999999999999" customHeight="1" thickTop="1" thickBot="1" x14ac:dyDescent="0.3">
      <c r="A46" s="355" t="s">
        <v>27</v>
      </c>
      <c r="B46" s="356"/>
      <c r="C46" s="356"/>
      <c r="D46" s="357"/>
      <c r="E46" s="205">
        <f>SUM(E44:E45)</f>
        <v>0</v>
      </c>
      <c r="F46" s="205">
        <f>SUM(F44:F45)</f>
        <v>0</v>
      </c>
      <c r="G46" s="205">
        <f t="shared" ref="G46" si="6">SUM(G44:G45)</f>
        <v>0</v>
      </c>
      <c r="H46" s="53">
        <f>SUM(H43:H45)</f>
        <v>0</v>
      </c>
      <c r="I46" s="53">
        <f>SUM(I43:I45)</f>
        <v>0</v>
      </c>
    </row>
    <row r="47" spans="1:9" ht="21" customHeight="1" thickTop="1" thickBot="1" x14ac:dyDescent="0.3">
      <c r="A47" s="335" t="s">
        <v>78</v>
      </c>
      <c r="B47" s="336"/>
      <c r="C47" s="377"/>
      <c r="D47" s="133" t="s">
        <v>46</v>
      </c>
      <c r="E47" s="385"/>
      <c r="F47" s="386"/>
      <c r="G47" s="387"/>
      <c r="H47" s="50"/>
      <c r="I47" s="50"/>
    </row>
    <row r="48" spans="1:9" ht="17.149999999999999" customHeight="1" thickBot="1" x14ac:dyDescent="0.3">
      <c r="A48" s="335"/>
      <c r="B48" s="336"/>
      <c r="C48" s="377"/>
      <c r="D48" s="136">
        <v>0</v>
      </c>
      <c r="E48" s="61"/>
      <c r="F48" s="193"/>
      <c r="G48" s="243">
        <f>SUM(E48:F48)</f>
        <v>0</v>
      </c>
      <c r="H48" s="141">
        <f>G48</f>
        <v>0</v>
      </c>
      <c r="I48" s="53">
        <f>H48-G48</f>
        <v>0</v>
      </c>
    </row>
    <row r="49" spans="1:9" ht="17.149999999999999" customHeight="1" thickTop="1" thickBot="1" x14ac:dyDescent="0.3">
      <c r="A49" s="335"/>
      <c r="B49" s="336"/>
      <c r="C49" s="377"/>
      <c r="D49" s="136">
        <v>0</v>
      </c>
      <c r="E49" s="208"/>
      <c r="F49" s="209"/>
      <c r="G49" s="211">
        <f>SUM(E49:F49)</f>
        <v>0</v>
      </c>
      <c r="H49" s="141">
        <f>G49</f>
        <v>0</v>
      </c>
      <c r="I49" s="53">
        <f>H49-G49</f>
        <v>0</v>
      </c>
    </row>
    <row r="50" spans="1:9" ht="17.149999999999999" customHeight="1" thickTop="1" thickBot="1" x14ac:dyDescent="0.3">
      <c r="A50" s="355" t="s">
        <v>27</v>
      </c>
      <c r="B50" s="356"/>
      <c r="C50" s="356"/>
      <c r="D50" s="357"/>
      <c r="E50" s="204">
        <f>SUM(E48:E49)</f>
        <v>0</v>
      </c>
      <c r="F50" s="206">
        <f>SUM(F48:F49)</f>
        <v>0</v>
      </c>
      <c r="G50" s="206">
        <f t="shared" ref="G50" si="7">SUM(G48:G49)</f>
        <v>0</v>
      </c>
      <c r="H50" s="53">
        <f>SUM(H47:H49)</f>
        <v>0</v>
      </c>
      <c r="I50" s="53">
        <f>SUM(I47:I49)</f>
        <v>0</v>
      </c>
    </row>
    <row r="51" spans="1:9" ht="17.25" customHeight="1" thickTop="1" thickBot="1" x14ac:dyDescent="0.3">
      <c r="A51" s="335" t="s">
        <v>75</v>
      </c>
      <c r="B51" s="336"/>
      <c r="C51" s="134" t="s">
        <v>76</v>
      </c>
      <c r="D51" s="133" t="s">
        <v>77</v>
      </c>
      <c r="E51" s="333"/>
      <c r="F51" s="334"/>
      <c r="G51" s="384"/>
      <c r="H51" s="333"/>
      <c r="I51" s="334"/>
    </row>
    <row r="52" spans="1:9" ht="23.25" customHeight="1" thickTop="1" thickBot="1" x14ac:dyDescent="0.3">
      <c r="A52" s="335"/>
      <c r="B52" s="336"/>
      <c r="C52" s="136">
        <v>0</v>
      </c>
      <c r="D52" s="136">
        <v>0</v>
      </c>
      <c r="E52" s="203"/>
      <c r="F52" s="212"/>
      <c r="G52" s="62">
        <f>SUM(E52:F52)</f>
        <v>0</v>
      </c>
      <c r="H52" s="141">
        <f>G52</f>
        <v>0</v>
      </c>
      <c r="I52" s="53">
        <f>H52-G52</f>
        <v>0</v>
      </c>
    </row>
    <row r="53" spans="1:9" ht="17.149999999999999" customHeight="1" thickTop="1" x14ac:dyDescent="0.25">
      <c r="A53" s="335"/>
      <c r="B53" s="336"/>
      <c r="C53" s="136">
        <v>0</v>
      </c>
      <c r="D53" s="136">
        <v>0</v>
      </c>
      <c r="E53" s="203"/>
      <c r="F53" s="213"/>
      <c r="G53" s="62">
        <f>SUM(E53:F53)</f>
        <v>0</v>
      </c>
      <c r="H53" s="141">
        <f>G53</f>
        <v>0</v>
      </c>
      <c r="I53" s="53">
        <f>H53-G53</f>
        <v>0</v>
      </c>
    </row>
    <row r="54" spans="1:9" ht="17.149999999999999" customHeight="1" thickBot="1" x14ac:dyDescent="0.3">
      <c r="A54" s="355" t="s">
        <v>27</v>
      </c>
      <c r="B54" s="356"/>
      <c r="C54" s="356"/>
      <c r="D54" s="357"/>
      <c r="E54" s="64">
        <f t="shared" ref="E54:G54" si="8">SUM(E52:E53)</f>
        <v>0</v>
      </c>
      <c r="F54" s="64">
        <f t="shared" si="8"/>
        <v>0</v>
      </c>
      <c r="G54" s="65">
        <f t="shared" si="8"/>
        <v>0</v>
      </c>
      <c r="H54" s="53">
        <f>SUM(H51:H53)</f>
        <v>0</v>
      </c>
      <c r="I54" s="53">
        <f>SUM(I52:I53)</f>
        <v>0</v>
      </c>
    </row>
    <row r="55" spans="1:9" ht="17.149999999999999" customHeight="1" thickTop="1" thickBot="1" x14ac:dyDescent="0.3">
      <c r="A55" s="374" t="s">
        <v>253</v>
      </c>
      <c r="B55" s="375"/>
      <c r="C55" s="375"/>
      <c r="D55" s="376"/>
      <c r="E55" s="60">
        <f>SUM(E46,E50,E54)</f>
        <v>0</v>
      </c>
      <c r="F55" s="214">
        <f>SUM(F46,F50,F54)</f>
        <v>0</v>
      </c>
      <c r="G55" s="214">
        <f t="shared" ref="G55" si="9">SUM(G46,G50,G54)</f>
        <v>0</v>
      </c>
      <c r="H55" s="53">
        <f>H46+H50+H54</f>
        <v>0</v>
      </c>
      <c r="I55" s="53">
        <f>I46+I50+I54</f>
        <v>0</v>
      </c>
    </row>
    <row r="56" spans="1:9" ht="24.9" customHeight="1" thickTop="1" thickBot="1" x14ac:dyDescent="0.3">
      <c r="A56" s="381" t="s">
        <v>32</v>
      </c>
      <c r="B56" s="382"/>
      <c r="C56" s="382"/>
      <c r="D56" s="383"/>
      <c r="E56" s="339" t="s">
        <v>262</v>
      </c>
      <c r="F56" s="339"/>
      <c r="G56" s="248"/>
      <c r="H56" s="333"/>
      <c r="I56" s="334"/>
    </row>
    <row r="57" spans="1:9" ht="24.9" customHeight="1" thickTop="1" x14ac:dyDescent="0.25">
      <c r="A57" s="335" t="s">
        <v>45</v>
      </c>
      <c r="B57" s="336"/>
      <c r="C57" s="377"/>
      <c r="D57" s="138"/>
      <c r="E57" s="201"/>
      <c r="F57" s="199"/>
      <c r="G57" s="249">
        <f>SUM(E57:F57)</f>
        <v>0</v>
      </c>
      <c r="H57" s="247">
        <f>G57</f>
        <v>0</v>
      </c>
      <c r="I57" s="53">
        <f>H57-G57</f>
        <v>0</v>
      </c>
    </row>
    <row r="58" spans="1:9" ht="24.9" customHeight="1" x14ac:dyDescent="0.25">
      <c r="A58" s="335" t="s">
        <v>248</v>
      </c>
      <c r="B58" s="336"/>
      <c r="C58" s="377"/>
      <c r="D58" s="139"/>
      <c r="E58" s="55"/>
      <c r="F58" s="200"/>
      <c r="G58" s="250">
        <f>SUM(E58:F58)</f>
        <v>0</v>
      </c>
      <c r="H58" s="247">
        <f>G58</f>
        <v>0</v>
      </c>
      <c r="I58" s="53">
        <f>H58-G58</f>
        <v>0</v>
      </c>
    </row>
    <row r="59" spans="1:9" ht="24.9" customHeight="1" x14ac:dyDescent="0.25">
      <c r="A59" s="335" t="s">
        <v>33</v>
      </c>
      <c r="B59" s="336"/>
      <c r="C59" s="377"/>
      <c r="D59" s="139"/>
      <c r="E59" s="55"/>
      <c r="F59" s="200"/>
      <c r="G59" s="250">
        <f>SUM(E59:F59)</f>
        <v>0</v>
      </c>
      <c r="H59" s="247">
        <f>G59</f>
        <v>0</v>
      </c>
      <c r="I59" s="53">
        <f>H59-G59</f>
        <v>0</v>
      </c>
    </row>
    <row r="60" spans="1:9" ht="24.9" customHeight="1" thickBot="1" x14ac:dyDescent="0.3">
      <c r="A60" s="335" t="s">
        <v>34</v>
      </c>
      <c r="B60" s="336"/>
      <c r="C60" s="377"/>
      <c r="D60" s="139"/>
      <c r="E60" s="245"/>
      <c r="F60" s="246"/>
      <c r="G60" s="251">
        <f>SUM(E60:F60)</f>
        <v>0</v>
      </c>
      <c r="H60" s="247">
        <f>G60</f>
        <v>0</v>
      </c>
      <c r="I60" s="53">
        <f>H60-G60</f>
        <v>0</v>
      </c>
    </row>
    <row r="61" spans="1:9" ht="24.9" customHeight="1" thickBot="1" x14ac:dyDescent="0.3">
      <c r="A61" s="378" t="s">
        <v>254</v>
      </c>
      <c r="B61" s="379"/>
      <c r="C61" s="379"/>
      <c r="D61" s="380"/>
      <c r="E61" s="207">
        <f>SUM(E57:E60)</f>
        <v>0</v>
      </c>
      <c r="F61" s="244">
        <f>SUM(F57:F60)</f>
        <v>0</v>
      </c>
      <c r="G61" s="244">
        <f t="shared" ref="G61" si="10">SUM(G57:G60)</f>
        <v>0</v>
      </c>
      <c r="H61" s="53">
        <f>SUM(H57:H60)</f>
        <v>0</v>
      </c>
      <c r="I61" s="53">
        <f>SUM(I57:I60)</f>
        <v>0</v>
      </c>
    </row>
    <row r="62" spans="1:9" ht="24" customHeight="1" thickTop="1" thickBot="1" x14ac:dyDescent="0.35">
      <c r="A62" s="371" t="s">
        <v>35</v>
      </c>
      <c r="B62" s="372"/>
      <c r="C62" s="372"/>
      <c r="D62" s="373"/>
      <c r="E62" s="339" t="s">
        <v>262</v>
      </c>
      <c r="F62" s="339"/>
      <c r="G62" s="191"/>
      <c r="H62" s="51"/>
      <c r="I62" s="52"/>
    </row>
    <row r="63" spans="1:9" ht="24.9" customHeight="1" thickTop="1" x14ac:dyDescent="0.3">
      <c r="A63" s="24" t="s">
        <v>36</v>
      </c>
      <c r="B63" s="18" t="s">
        <v>37</v>
      </c>
      <c r="C63" s="18" t="s">
        <v>38</v>
      </c>
      <c r="D63" s="23" t="s">
        <v>46</v>
      </c>
      <c r="E63" s="197" t="s">
        <v>224</v>
      </c>
      <c r="F63" s="198" t="s">
        <v>225</v>
      </c>
      <c r="G63" s="21" t="s">
        <v>50</v>
      </c>
      <c r="H63" s="49"/>
      <c r="I63" s="49"/>
    </row>
    <row r="64" spans="1:9" ht="24.9" customHeight="1" x14ac:dyDescent="0.25">
      <c r="A64" s="135"/>
      <c r="B64" s="136">
        <v>0</v>
      </c>
      <c r="C64" s="136">
        <v>0</v>
      </c>
      <c r="D64" s="37">
        <f>SUM(B64*C64)</f>
        <v>0</v>
      </c>
      <c r="E64" s="41"/>
      <c r="F64" s="194"/>
      <c r="G64" s="43">
        <f t="shared" ref="G64:G72" si="11">SUM(E64:F64)</f>
        <v>0</v>
      </c>
      <c r="H64" s="141">
        <f>G64</f>
        <v>0</v>
      </c>
      <c r="I64" s="53">
        <f>H64-G64</f>
        <v>0</v>
      </c>
    </row>
    <row r="65" spans="1:131" s="6" customFormat="1" ht="24.9" customHeight="1" x14ac:dyDescent="0.25">
      <c r="A65" s="135"/>
      <c r="B65" s="140"/>
      <c r="C65" s="140"/>
      <c r="D65" s="37">
        <f t="shared" ref="D65:D70" si="12">SUM(B65*C65)</f>
        <v>0</v>
      </c>
      <c r="E65" s="41"/>
      <c r="F65" s="194"/>
      <c r="G65" s="43">
        <f t="shared" si="11"/>
        <v>0</v>
      </c>
      <c r="H65" s="141">
        <f t="shared" ref="H65:H70" si="13">G65</f>
        <v>0</v>
      </c>
      <c r="I65" s="53">
        <f t="shared" ref="I65:I70" si="14">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 customHeight="1" x14ac:dyDescent="0.25">
      <c r="A66" s="135"/>
      <c r="B66" s="136"/>
      <c r="C66" s="136"/>
      <c r="D66" s="37">
        <f t="shared" si="12"/>
        <v>0</v>
      </c>
      <c r="E66" s="41"/>
      <c r="F66" s="194"/>
      <c r="G66" s="43">
        <f t="shared" si="11"/>
        <v>0</v>
      </c>
      <c r="H66" s="141">
        <f t="shared" si="13"/>
        <v>0</v>
      </c>
      <c r="I66" s="53">
        <f t="shared" si="14"/>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 customHeight="1" x14ac:dyDescent="0.25">
      <c r="A67" s="135"/>
      <c r="B67" s="136"/>
      <c r="C67" s="136"/>
      <c r="D67" s="37">
        <f t="shared" si="12"/>
        <v>0</v>
      </c>
      <c r="E67" s="41"/>
      <c r="F67" s="194"/>
      <c r="G67" s="43">
        <f t="shared" si="11"/>
        <v>0</v>
      </c>
      <c r="H67" s="141">
        <f t="shared" si="13"/>
        <v>0</v>
      </c>
      <c r="I67" s="53">
        <f t="shared" si="14"/>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 customHeight="1" x14ac:dyDescent="0.25">
      <c r="A68" s="135"/>
      <c r="B68" s="136"/>
      <c r="C68" s="136"/>
      <c r="D68" s="37">
        <f t="shared" si="12"/>
        <v>0</v>
      </c>
      <c r="E68" s="41"/>
      <c r="F68" s="194"/>
      <c r="G68" s="43">
        <f t="shared" si="11"/>
        <v>0</v>
      </c>
      <c r="H68" s="141">
        <f t="shared" si="13"/>
        <v>0</v>
      </c>
      <c r="I68" s="53">
        <f t="shared" si="14"/>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 customHeight="1" x14ac:dyDescent="0.25">
      <c r="A69" s="135"/>
      <c r="B69" s="136"/>
      <c r="C69" s="136"/>
      <c r="D69" s="37">
        <f t="shared" si="12"/>
        <v>0</v>
      </c>
      <c r="E69" s="41"/>
      <c r="F69" s="194"/>
      <c r="G69" s="43">
        <f t="shared" si="11"/>
        <v>0</v>
      </c>
      <c r="H69" s="141">
        <f t="shared" si="13"/>
        <v>0</v>
      </c>
      <c r="I69" s="53">
        <f t="shared" si="14"/>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 customHeight="1" x14ac:dyDescent="0.25">
      <c r="A70" s="135"/>
      <c r="B70" s="140"/>
      <c r="C70" s="140"/>
      <c r="D70" s="37">
        <f t="shared" si="12"/>
        <v>0</v>
      </c>
      <c r="E70" s="41"/>
      <c r="F70" s="194"/>
      <c r="G70" s="43">
        <f t="shared" si="11"/>
        <v>0</v>
      </c>
      <c r="H70" s="141">
        <f t="shared" si="13"/>
        <v>0</v>
      </c>
      <c r="I70" s="53">
        <f t="shared" si="14"/>
        <v>0</v>
      </c>
    </row>
    <row r="71" spans="1:131" ht="24.9" hidden="1" customHeight="1" x14ac:dyDescent="0.25">
      <c r="A71" s="158"/>
      <c r="B71" s="159">
        <v>1</v>
      </c>
      <c r="C71" s="159">
        <v>1</v>
      </c>
      <c r="D71" s="160"/>
      <c r="E71" s="215"/>
      <c r="F71" s="216"/>
      <c r="G71" s="43">
        <f t="shared" si="11"/>
        <v>0</v>
      </c>
      <c r="H71" s="141"/>
      <c r="I71" s="53"/>
    </row>
    <row r="72" spans="1:131" ht="17.149999999999999" customHeight="1" thickBot="1" x14ac:dyDescent="0.3">
      <c r="A72" s="355" t="s">
        <v>258</v>
      </c>
      <c r="B72" s="356"/>
      <c r="C72" s="356"/>
      <c r="D72" s="357"/>
      <c r="E72" s="207">
        <f>SUM(E64:E70)</f>
        <v>0</v>
      </c>
      <c r="F72" s="223">
        <f t="shared" ref="F72" si="15">SUM(F64:F70)</f>
        <v>0</v>
      </c>
      <c r="G72" s="43">
        <f t="shared" si="11"/>
        <v>0</v>
      </c>
      <c r="H72" s="53">
        <f>SUM(H63:H70)</f>
        <v>0</v>
      </c>
      <c r="I72" s="53">
        <f>SUM(I63:I70)</f>
        <v>0</v>
      </c>
    </row>
    <row r="73" spans="1:131" ht="17.149999999999999" customHeight="1" thickTop="1" thickBot="1" x14ac:dyDescent="0.35">
      <c r="A73" s="364" t="s">
        <v>39</v>
      </c>
      <c r="B73" s="365"/>
      <c r="C73" s="365"/>
      <c r="D73" s="366"/>
      <c r="E73" s="339" t="s">
        <v>262</v>
      </c>
      <c r="F73" s="339"/>
      <c r="G73" s="191"/>
      <c r="H73" s="46"/>
      <c r="I73" s="68"/>
    </row>
    <row r="74" spans="1:131" ht="13" thickTop="1" x14ac:dyDescent="0.25">
      <c r="A74" s="25" t="s">
        <v>36</v>
      </c>
      <c r="B74" s="18" t="s">
        <v>37</v>
      </c>
      <c r="C74" s="367" t="s">
        <v>38</v>
      </c>
      <c r="D74" s="368"/>
      <c r="E74" s="197" t="s">
        <v>224</v>
      </c>
      <c r="F74" s="198" t="s">
        <v>225</v>
      </c>
      <c r="G74" s="21" t="s">
        <v>50</v>
      </c>
      <c r="H74" s="47"/>
      <c r="I74" s="69"/>
    </row>
    <row r="75" spans="1:131" ht="24.9" customHeight="1" x14ac:dyDescent="0.25">
      <c r="A75" s="135"/>
      <c r="B75" s="136">
        <v>0</v>
      </c>
      <c r="C75" s="369">
        <v>0</v>
      </c>
      <c r="D75" s="370"/>
      <c r="E75" s="66"/>
      <c r="F75" s="42"/>
      <c r="G75" s="43">
        <f t="shared" ref="G75:G87" si="16">SUM(E75:F75)</f>
        <v>0</v>
      </c>
      <c r="H75" s="141">
        <f>G75</f>
        <v>0</v>
      </c>
      <c r="I75" s="53">
        <f>H75-G75</f>
        <v>0</v>
      </c>
    </row>
    <row r="76" spans="1:131" ht="24.9" customHeight="1" x14ac:dyDescent="0.25">
      <c r="A76" s="135"/>
      <c r="B76" s="136"/>
      <c r="C76" s="353"/>
      <c r="D76" s="354"/>
      <c r="E76" s="66"/>
      <c r="F76" s="67"/>
      <c r="G76" s="43">
        <f t="shared" si="16"/>
        <v>0</v>
      </c>
      <c r="H76" s="141">
        <f t="shared" ref="H76:H87" si="17">G76</f>
        <v>0</v>
      </c>
      <c r="I76" s="53">
        <f t="shared" ref="I76:I87" si="18">H76-G76</f>
        <v>0</v>
      </c>
    </row>
    <row r="77" spans="1:131" ht="24.9" customHeight="1" x14ac:dyDescent="0.25">
      <c r="A77" s="135"/>
      <c r="B77" s="136"/>
      <c r="C77" s="353"/>
      <c r="D77" s="354"/>
      <c r="E77" s="66"/>
      <c r="F77" s="67"/>
      <c r="G77" s="43">
        <f t="shared" si="16"/>
        <v>0</v>
      </c>
      <c r="H77" s="141">
        <f t="shared" si="17"/>
        <v>0</v>
      </c>
      <c r="I77" s="53">
        <f t="shared" si="18"/>
        <v>0</v>
      </c>
    </row>
    <row r="78" spans="1:131" ht="24.9" customHeight="1" x14ac:dyDescent="0.25">
      <c r="A78" s="135"/>
      <c r="B78" s="136"/>
      <c r="C78" s="353"/>
      <c r="D78" s="354"/>
      <c r="E78" s="66"/>
      <c r="F78" s="67"/>
      <c r="G78" s="43">
        <f t="shared" si="16"/>
        <v>0</v>
      </c>
      <c r="H78" s="141">
        <f t="shared" si="17"/>
        <v>0</v>
      </c>
      <c r="I78" s="53">
        <f t="shared" si="18"/>
        <v>0</v>
      </c>
    </row>
    <row r="79" spans="1:131" ht="24.9" customHeight="1" x14ac:dyDescent="0.25">
      <c r="A79" s="135"/>
      <c r="B79" s="136"/>
      <c r="C79" s="353"/>
      <c r="D79" s="354"/>
      <c r="E79" s="66"/>
      <c r="F79" s="67"/>
      <c r="G79" s="43">
        <f t="shared" si="16"/>
        <v>0</v>
      </c>
      <c r="H79" s="141">
        <f t="shared" si="17"/>
        <v>0</v>
      </c>
      <c r="I79" s="53">
        <f t="shared" si="18"/>
        <v>0</v>
      </c>
    </row>
    <row r="80" spans="1:131" ht="24.9" customHeight="1" x14ac:dyDescent="0.25">
      <c r="A80" s="135"/>
      <c r="B80" s="136"/>
      <c r="C80" s="353"/>
      <c r="D80" s="354"/>
      <c r="E80" s="66"/>
      <c r="F80" s="67"/>
      <c r="G80" s="43">
        <f t="shared" si="16"/>
        <v>0</v>
      </c>
      <c r="H80" s="141">
        <f t="shared" si="17"/>
        <v>0</v>
      </c>
      <c r="I80" s="53">
        <f t="shared" si="18"/>
        <v>0</v>
      </c>
    </row>
    <row r="81" spans="1:9" ht="24.9" customHeight="1" x14ac:dyDescent="0.25">
      <c r="A81" s="135"/>
      <c r="B81" s="136"/>
      <c r="C81" s="353"/>
      <c r="D81" s="354"/>
      <c r="E81" s="66"/>
      <c r="F81" s="67"/>
      <c r="G81" s="43">
        <f t="shared" si="16"/>
        <v>0</v>
      </c>
      <c r="H81" s="141">
        <f t="shared" si="17"/>
        <v>0</v>
      </c>
      <c r="I81" s="53">
        <f t="shared" si="18"/>
        <v>0</v>
      </c>
    </row>
    <row r="82" spans="1:9" ht="24.9" customHeight="1" x14ac:dyDescent="0.25">
      <c r="A82" s="135"/>
      <c r="B82" s="136"/>
      <c r="C82" s="353"/>
      <c r="D82" s="354"/>
      <c r="E82" s="66"/>
      <c r="F82" s="67"/>
      <c r="G82" s="43">
        <f t="shared" si="16"/>
        <v>0</v>
      </c>
      <c r="H82" s="141">
        <f t="shared" si="17"/>
        <v>0</v>
      </c>
      <c r="I82" s="53">
        <f t="shared" si="18"/>
        <v>0</v>
      </c>
    </row>
    <row r="83" spans="1:9" ht="24.9" customHeight="1" x14ac:dyDescent="0.25">
      <c r="A83" s="135"/>
      <c r="B83" s="136"/>
      <c r="C83" s="353"/>
      <c r="D83" s="354"/>
      <c r="E83" s="66"/>
      <c r="F83" s="67"/>
      <c r="G83" s="43">
        <f t="shared" si="16"/>
        <v>0</v>
      </c>
      <c r="H83" s="141">
        <f t="shared" si="17"/>
        <v>0</v>
      </c>
      <c r="I83" s="53">
        <f t="shared" si="18"/>
        <v>0</v>
      </c>
    </row>
    <row r="84" spans="1:9" ht="24.9" customHeight="1" x14ac:dyDescent="0.25">
      <c r="A84" s="135"/>
      <c r="B84" s="136"/>
      <c r="C84" s="353"/>
      <c r="D84" s="354"/>
      <c r="E84" s="66"/>
      <c r="F84" s="67"/>
      <c r="G84" s="43">
        <f t="shared" si="16"/>
        <v>0</v>
      </c>
      <c r="H84" s="141">
        <f t="shared" si="17"/>
        <v>0</v>
      </c>
      <c r="I84" s="53">
        <f t="shared" si="18"/>
        <v>0</v>
      </c>
    </row>
    <row r="85" spans="1:9" ht="24.9" customHeight="1" x14ac:dyDescent="0.25">
      <c r="A85" s="135"/>
      <c r="B85" s="136"/>
      <c r="C85" s="353"/>
      <c r="D85" s="354"/>
      <c r="E85" s="66"/>
      <c r="F85" s="67"/>
      <c r="G85" s="43">
        <f t="shared" si="16"/>
        <v>0</v>
      </c>
      <c r="H85" s="141">
        <f t="shared" si="17"/>
        <v>0</v>
      </c>
      <c r="I85" s="53">
        <f t="shared" si="18"/>
        <v>0</v>
      </c>
    </row>
    <row r="86" spans="1:9" ht="24.9" customHeight="1" x14ac:dyDescent="0.25">
      <c r="A86" s="135"/>
      <c r="B86" s="136"/>
      <c r="C86" s="353"/>
      <c r="D86" s="354"/>
      <c r="E86" s="66"/>
      <c r="F86" s="67"/>
      <c r="G86" s="43">
        <f t="shared" si="16"/>
        <v>0</v>
      </c>
      <c r="H86" s="141">
        <f t="shared" si="17"/>
        <v>0</v>
      </c>
      <c r="I86" s="53">
        <f t="shared" si="18"/>
        <v>0</v>
      </c>
    </row>
    <row r="87" spans="1:9" ht="24.9" customHeight="1" x14ac:dyDescent="0.25">
      <c r="A87" s="135"/>
      <c r="B87" s="136"/>
      <c r="C87" s="353"/>
      <c r="D87" s="354"/>
      <c r="E87" s="66"/>
      <c r="F87" s="67"/>
      <c r="G87" s="43">
        <f t="shared" si="16"/>
        <v>0</v>
      </c>
      <c r="H87" s="141">
        <f t="shared" si="17"/>
        <v>0</v>
      </c>
      <c r="I87" s="53">
        <f t="shared" si="18"/>
        <v>0</v>
      </c>
    </row>
    <row r="88" spans="1:9" ht="17.149999999999999" customHeight="1" thickBot="1" x14ac:dyDescent="0.3">
      <c r="A88" s="355" t="s">
        <v>256</v>
      </c>
      <c r="B88" s="356"/>
      <c r="C88" s="356"/>
      <c r="D88" s="357"/>
      <c r="E88" s="66">
        <f>SUM(E75:E87)</f>
        <v>0</v>
      </c>
      <c r="F88" s="67">
        <f t="shared" ref="F88:G88" si="19">SUM(F75:F87)</f>
        <v>0</v>
      </c>
      <c r="G88" s="66">
        <f t="shared" si="19"/>
        <v>0</v>
      </c>
      <c r="H88" s="53">
        <f>SUM(H75:H87)</f>
        <v>0</v>
      </c>
      <c r="I88" s="53">
        <f>SUM(I75:I87)</f>
        <v>0</v>
      </c>
    </row>
    <row r="89" spans="1:9" ht="17.149999999999999" customHeight="1" thickTop="1" thickBot="1" x14ac:dyDescent="0.35">
      <c r="A89" s="358" t="s">
        <v>40</v>
      </c>
      <c r="B89" s="359"/>
      <c r="C89" s="359"/>
      <c r="D89" s="360"/>
      <c r="E89" s="339" t="s">
        <v>262</v>
      </c>
      <c r="F89" s="339"/>
      <c r="G89" s="191"/>
      <c r="H89" s="48"/>
      <c r="I89" s="68"/>
    </row>
    <row r="90" spans="1:9" ht="17.149999999999999" customHeight="1" thickTop="1" x14ac:dyDescent="0.25">
      <c r="A90" s="361"/>
      <c r="B90" s="362"/>
      <c r="C90" s="363"/>
      <c r="D90" s="138">
        <v>0</v>
      </c>
      <c r="E90" s="55">
        <v>0</v>
      </c>
      <c r="F90" s="56">
        <v>0</v>
      </c>
      <c r="G90" s="57">
        <f>SUM(E90:F90)</f>
        <v>0</v>
      </c>
      <c r="H90" s="141">
        <f>G90</f>
        <v>0</v>
      </c>
      <c r="I90" s="53">
        <f>H90-G90</f>
        <v>0</v>
      </c>
    </row>
    <row r="91" spans="1:9" ht="17.149999999999999" customHeight="1" thickBot="1" x14ac:dyDescent="0.3">
      <c r="A91" s="355" t="s">
        <v>257</v>
      </c>
      <c r="B91" s="356"/>
      <c r="C91" s="356"/>
      <c r="D91" s="357"/>
      <c r="E91" s="66">
        <f>E90</f>
        <v>0</v>
      </c>
      <c r="F91" s="66">
        <f t="shared" ref="F91" si="20">F90</f>
        <v>0</v>
      </c>
      <c r="G91" s="57">
        <f>SUM(E91:F91)</f>
        <v>0</v>
      </c>
      <c r="H91" s="43">
        <f>SUM(H90)</f>
        <v>0</v>
      </c>
      <c r="I91" s="43">
        <f>SUM(I90)</f>
        <v>0</v>
      </c>
    </row>
    <row r="92" spans="1:9" ht="17.149999999999999" customHeight="1" thickTop="1" thickBot="1" x14ac:dyDescent="0.4">
      <c r="A92" s="347" t="s">
        <v>41</v>
      </c>
      <c r="B92" s="348"/>
      <c r="C92" s="348"/>
      <c r="D92" s="349"/>
      <c r="E92" s="220">
        <f>SUM(E91,E88,E72,E61,E55,E40)</f>
        <v>93000</v>
      </c>
      <c r="F92" s="221">
        <f>SUM(F91,F88,F72,F61,F55,F40)</f>
        <v>12000</v>
      </c>
      <c r="G92" s="222">
        <f>SUM(G91,G88,G72,G61,G55,G40)</f>
        <v>105000</v>
      </c>
      <c r="H92" s="70">
        <f>SUM(H91,H88,H72,H61,H55,H40)</f>
        <v>105000</v>
      </c>
      <c r="I92" s="70">
        <f>SUM(I91,I88,I72,I61,I55,I40)</f>
        <v>0</v>
      </c>
    </row>
    <row r="93" spans="1:9" ht="52.5" customHeight="1" thickTop="1" x14ac:dyDescent="0.25">
      <c r="A93" s="350" t="s">
        <v>251</v>
      </c>
      <c r="B93" s="351"/>
      <c r="C93" s="351"/>
      <c r="D93" s="352"/>
      <c r="E93" s="38" t="s">
        <v>249</v>
      </c>
      <c r="F93" s="38" t="s">
        <v>48</v>
      </c>
    </row>
    <row r="94" spans="1:9" ht="24.9" customHeight="1" x14ac:dyDescent="0.25">
      <c r="A94" s="346" t="s">
        <v>57</v>
      </c>
      <c r="B94" s="341"/>
      <c r="C94" s="341"/>
      <c r="D94" s="342"/>
      <c r="E94" s="217">
        <v>0</v>
      </c>
      <c r="F94" s="253">
        <v>0</v>
      </c>
      <c r="G94" s="4"/>
    </row>
    <row r="95" spans="1:9" ht="24.9" customHeight="1" x14ac:dyDescent="0.25">
      <c r="A95" s="340" t="s">
        <v>56</v>
      </c>
      <c r="B95" s="341"/>
      <c r="C95" s="341"/>
      <c r="D95" s="342"/>
      <c r="E95" s="217">
        <v>0</v>
      </c>
      <c r="F95" s="253">
        <v>0</v>
      </c>
      <c r="G95" s="4"/>
    </row>
    <row r="96" spans="1:9" ht="24.9" customHeight="1" x14ac:dyDescent="0.25">
      <c r="A96" s="346" t="s">
        <v>58</v>
      </c>
      <c r="B96" s="341"/>
      <c r="C96" s="341"/>
      <c r="D96" s="342"/>
      <c r="E96" s="217">
        <v>0</v>
      </c>
      <c r="F96" s="253">
        <v>0</v>
      </c>
      <c r="G96" s="4"/>
      <c r="I96" s="104"/>
    </row>
    <row r="97" spans="1:11" ht="24.9" customHeight="1" x14ac:dyDescent="0.25">
      <c r="A97" s="340"/>
      <c r="B97" s="341"/>
      <c r="C97" s="341"/>
      <c r="D97" s="342"/>
      <c r="E97" s="217">
        <v>0</v>
      </c>
      <c r="F97" s="253">
        <v>0</v>
      </c>
      <c r="G97" s="4"/>
    </row>
    <row r="98" spans="1:11" ht="24.9" customHeight="1" thickBot="1" x14ac:dyDescent="0.3">
      <c r="A98" s="340"/>
      <c r="B98" s="341"/>
      <c r="C98" s="341"/>
      <c r="D98" s="342"/>
      <c r="E98" s="217">
        <v>0</v>
      </c>
      <c r="F98" s="253">
        <v>0</v>
      </c>
      <c r="G98" s="4"/>
    </row>
    <row r="99" spans="1:11" ht="17.149999999999999" customHeight="1" thickTop="1" thickBot="1" x14ac:dyDescent="0.3">
      <c r="A99" s="343" t="s">
        <v>42</v>
      </c>
      <c r="B99" s="344"/>
      <c r="C99" s="344"/>
      <c r="D99" s="345"/>
      <c r="E99" s="218">
        <f>SUM(E94:E98)</f>
        <v>0</v>
      </c>
      <c r="F99" s="254">
        <f>SUM(F94:F98)</f>
        <v>0</v>
      </c>
      <c r="G99" s="71" t="str">
        <f>IF(E99&gt;F99,"Error - Must  be = or &gt; Orig. Budget","OK")</f>
        <v>OK</v>
      </c>
      <c r="K99" s="50"/>
    </row>
    <row r="100" spans="1:11" ht="17.149999999999999" customHeight="1" thickTop="1" thickBot="1" x14ac:dyDescent="0.3">
      <c r="A100" s="241"/>
      <c r="B100" s="238"/>
      <c r="C100" s="239"/>
      <c r="D100" s="240"/>
      <c r="E100" s="218"/>
      <c r="F100" s="63"/>
      <c r="G100" s="71"/>
      <c r="K100" s="50"/>
    </row>
    <row r="101" spans="1:11" ht="17.149999999999999" customHeight="1" thickTop="1" thickBot="1" x14ac:dyDescent="0.45">
      <c r="A101" s="252" t="s">
        <v>250</v>
      </c>
      <c r="B101" s="255"/>
      <c r="C101" s="242"/>
      <c r="D101" s="256"/>
      <c r="E101" s="257"/>
      <c r="F101" s="63"/>
      <c r="G101" s="71"/>
      <c r="K101" s="50"/>
    </row>
    <row r="102" spans="1:11" ht="30" customHeight="1" x14ac:dyDescent="0.3">
      <c r="A102" s="265" t="s">
        <v>252</v>
      </c>
      <c r="B102" s="260">
        <f>SUM(D16:D27)/2080</f>
        <v>2</v>
      </c>
      <c r="C102" s="388" t="s">
        <v>113</v>
      </c>
      <c r="D102" s="389"/>
      <c r="E102" s="258"/>
      <c r="G102"/>
    </row>
    <row r="103" spans="1:11" ht="36" customHeight="1" x14ac:dyDescent="0.3">
      <c r="A103" s="259" t="s">
        <v>112</v>
      </c>
      <c r="B103" s="261"/>
      <c r="C103" s="4"/>
      <c r="D103"/>
      <c r="E103"/>
      <c r="G103"/>
    </row>
    <row r="104" spans="1:11" ht="17.149999999999999" customHeight="1" x14ac:dyDescent="0.3">
      <c r="A104" s="266" t="s">
        <v>73</v>
      </c>
      <c r="B104" s="4"/>
      <c r="C104" s="4"/>
      <c r="D104"/>
      <c r="E104"/>
      <c r="G104"/>
    </row>
    <row r="105" spans="1:11" ht="17.149999999999999" customHeight="1" x14ac:dyDescent="0.3">
      <c r="A105" s="262" t="s">
        <v>74</v>
      </c>
      <c r="B105" s="263" t="s">
        <v>79</v>
      </c>
      <c r="C105" s="4"/>
      <c r="D105" s="4"/>
      <c r="E105"/>
      <c r="G105"/>
    </row>
    <row r="106" spans="1:11" ht="17.149999999999999" customHeight="1" x14ac:dyDescent="0.3">
      <c r="A106" s="262" t="s">
        <v>70</v>
      </c>
      <c r="B106" s="263" t="s">
        <v>71</v>
      </c>
      <c r="C106" s="91"/>
      <c r="D106" s="91"/>
      <c r="E106"/>
      <c r="G106"/>
    </row>
    <row r="107" spans="1:11" ht="17.149999999999999" customHeight="1" x14ac:dyDescent="0.3">
      <c r="A107" s="264" t="s">
        <v>69</v>
      </c>
      <c r="B107" s="263" t="s">
        <v>72</v>
      </c>
      <c r="C107" s="4"/>
      <c r="D107" s="4"/>
      <c r="E107"/>
      <c r="G107"/>
    </row>
    <row r="108" spans="1:11" ht="17.149999999999999" customHeight="1" x14ac:dyDescent="0.3">
      <c r="A108" s="108"/>
      <c r="B108" s="4"/>
      <c r="D108"/>
      <c r="E108"/>
      <c r="G108"/>
    </row>
    <row r="109" spans="1:11" ht="17.149999999999999" customHeight="1" x14ac:dyDescent="0.25">
      <c r="D109"/>
      <c r="E109"/>
      <c r="G109"/>
    </row>
    <row r="110" spans="1:11" ht="17.149999999999999" customHeight="1" x14ac:dyDescent="0.25">
      <c r="D110"/>
      <c r="E110"/>
      <c r="G110"/>
    </row>
    <row r="111" spans="1:11" ht="17.149999999999999" customHeight="1" x14ac:dyDescent="0.25">
      <c r="D111"/>
      <c r="E111"/>
      <c r="G111"/>
    </row>
    <row r="112" spans="1:11" ht="17.149999999999999" customHeight="1" x14ac:dyDescent="0.25">
      <c r="D112"/>
      <c r="E112"/>
      <c r="G112"/>
    </row>
    <row r="113" spans="4:7" ht="17.149999999999999" customHeight="1" x14ac:dyDescent="0.25">
      <c r="D113"/>
      <c r="E113"/>
      <c r="G113"/>
    </row>
    <row r="114" spans="4:7" ht="17.149999999999999" customHeight="1" x14ac:dyDescent="0.25">
      <c r="D114"/>
      <c r="E114"/>
      <c r="G114"/>
    </row>
    <row r="115" spans="4:7" ht="17.149999999999999" customHeight="1" x14ac:dyDescent="0.25">
      <c r="D115"/>
      <c r="E115"/>
      <c r="G115"/>
    </row>
    <row r="116" spans="4:7" ht="17.149999999999999" customHeight="1" x14ac:dyDescent="0.25">
      <c r="D116"/>
      <c r="E116"/>
      <c r="G116"/>
    </row>
    <row r="117" spans="4:7" ht="17.149999999999999" customHeight="1" x14ac:dyDescent="0.25">
      <c r="D117"/>
      <c r="E117"/>
      <c r="G117"/>
    </row>
    <row r="118" spans="4:7" ht="17.149999999999999" customHeight="1" x14ac:dyDescent="0.25">
      <c r="D118"/>
      <c r="E118"/>
      <c r="G118"/>
    </row>
    <row r="119" spans="4:7" ht="17.149999999999999" customHeight="1" x14ac:dyDescent="0.25">
      <c r="D119"/>
      <c r="E119"/>
      <c r="G119"/>
    </row>
    <row r="120" spans="4:7" ht="17.149999999999999" customHeight="1" x14ac:dyDescent="0.25">
      <c r="D120"/>
      <c r="E120"/>
      <c r="G120"/>
    </row>
    <row r="121" spans="4:7" ht="17.149999999999999" customHeight="1" x14ac:dyDescent="0.25">
      <c r="D121"/>
      <c r="E121"/>
      <c r="G121"/>
    </row>
    <row r="122" spans="4:7" ht="17.149999999999999" customHeight="1" x14ac:dyDescent="0.25">
      <c r="D122"/>
      <c r="E122"/>
      <c r="G122"/>
    </row>
    <row r="123" spans="4:7" ht="17.149999999999999" customHeight="1" x14ac:dyDescent="0.25">
      <c r="D123"/>
      <c r="E123"/>
      <c r="G123"/>
    </row>
    <row r="124" spans="4:7" ht="17.149999999999999" customHeight="1" x14ac:dyDescent="0.25">
      <c r="D124"/>
      <c r="E124"/>
      <c r="G124"/>
    </row>
    <row r="125" spans="4:7" ht="17.149999999999999" customHeight="1" x14ac:dyDescent="0.25">
      <c r="D125"/>
      <c r="E125"/>
      <c r="G125"/>
    </row>
    <row r="126" spans="4:7" ht="17.149999999999999" customHeight="1" x14ac:dyDescent="0.25">
      <c r="D126"/>
      <c r="E126"/>
      <c r="G126"/>
    </row>
    <row r="127" spans="4:7" ht="17.149999999999999" customHeight="1" x14ac:dyDescent="0.25">
      <c r="D127"/>
      <c r="E127"/>
      <c r="G127"/>
    </row>
    <row r="128" spans="4:7" ht="17.149999999999999" customHeight="1" x14ac:dyDescent="0.25">
      <c r="D128"/>
      <c r="E128"/>
      <c r="G128"/>
    </row>
    <row r="129" spans="4:7" ht="17.149999999999999" customHeight="1" x14ac:dyDescent="0.25">
      <c r="D129"/>
      <c r="E129"/>
      <c r="G129"/>
    </row>
    <row r="130" spans="4:7" ht="17.149999999999999" customHeight="1" x14ac:dyDescent="0.25">
      <c r="D130"/>
      <c r="E130"/>
      <c r="G130"/>
    </row>
    <row r="131" spans="4:7" ht="17.149999999999999" customHeight="1" x14ac:dyDescent="0.25">
      <c r="D131"/>
      <c r="E131"/>
      <c r="G131"/>
    </row>
    <row r="132" spans="4:7" ht="17.149999999999999" customHeight="1" x14ac:dyDescent="0.25">
      <c r="D132"/>
      <c r="E132"/>
      <c r="G132"/>
    </row>
    <row r="133" spans="4:7" ht="17.149999999999999" customHeight="1" x14ac:dyDescent="0.25">
      <c r="D133"/>
      <c r="E133"/>
      <c r="G133"/>
    </row>
    <row r="134" spans="4:7" ht="17.149999999999999" customHeight="1" x14ac:dyDescent="0.25">
      <c r="D134"/>
      <c r="E134"/>
      <c r="G134"/>
    </row>
    <row r="135" spans="4:7" ht="17.149999999999999" customHeight="1" x14ac:dyDescent="0.25">
      <c r="D135"/>
      <c r="E135"/>
      <c r="G135"/>
    </row>
    <row r="136" spans="4:7" ht="17.149999999999999" customHeight="1" x14ac:dyDescent="0.25">
      <c r="D136"/>
      <c r="E136"/>
      <c r="G136"/>
    </row>
    <row r="137" spans="4:7" ht="17.149999999999999" customHeight="1" x14ac:dyDescent="0.25">
      <c r="D137"/>
      <c r="E137"/>
      <c r="G137"/>
    </row>
    <row r="138" spans="4:7" ht="17.149999999999999" customHeight="1" x14ac:dyDescent="0.25">
      <c r="D138"/>
      <c r="E138"/>
      <c r="G138"/>
    </row>
    <row r="139" spans="4:7" ht="17.149999999999999" customHeight="1" x14ac:dyDescent="0.25">
      <c r="D139"/>
      <c r="E139"/>
      <c r="G139"/>
    </row>
    <row r="140" spans="4:7" ht="17.149999999999999" customHeight="1" x14ac:dyDescent="0.25">
      <c r="D140"/>
      <c r="E140"/>
      <c r="G140"/>
    </row>
    <row r="141" spans="4:7" ht="17.149999999999999" customHeight="1" x14ac:dyDescent="0.25">
      <c r="D141"/>
      <c r="E141"/>
      <c r="G141"/>
    </row>
    <row r="142" spans="4:7" ht="17.149999999999999" customHeight="1" x14ac:dyDescent="0.25">
      <c r="D142"/>
      <c r="E142"/>
      <c r="G142"/>
    </row>
    <row r="143" spans="4:7" ht="17.149999999999999" customHeight="1" x14ac:dyDescent="0.25">
      <c r="D143"/>
      <c r="E143"/>
      <c r="G143"/>
    </row>
    <row r="144" spans="4:7" ht="17.149999999999999" customHeight="1" x14ac:dyDescent="0.25">
      <c r="D144"/>
      <c r="E144"/>
      <c r="G144"/>
    </row>
    <row r="145" spans="4:7" ht="17.149999999999999" customHeight="1" x14ac:dyDescent="0.25">
      <c r="D145"/>
      <c r="E145"/>
      <c r="G145"/>
    </row>
    <row r="146" spans="4:7" ht="17.149999999999999" customHeight="1" x14ac:dyDescent="0.25">
      <c r="D146"/>
      <c r="E146"/>
      <c r="G146"/>
    </row>
    <row r="147" spans="4:7" ht="17.149999999999999" customHeight="1" x14ac:dyDescent="0.25">
      <c r="D147"/>
      <c r="E147"/>
      <c r="G147"/>
    </row>
    <row r="148" spans="4:7" ht="17.149999999999999" customHeight="1" x14ac:dyDescent="0.25">
      <c r="D148"/>
      <c r="E148"/>
      <c r="G148"/>
    </row>
    <row r="149" spans="4:7" ht="17.149999999999999" customHeight="1" x14ac:dyDescent="0.25">
      <c r="D149"/>
      <c r="E149"/>
      <c r="G149"/>
    </row>
    <row r="150" spans="4:7" ht="17.149999999999999" customHeight="1" x14ac:dyDescent="0.25">
      <c r="D150"/>
      <c r="E150"/>
      <c r="G150"/>
    </row>
    <row r="151" spans="4:7" ht="17.149999999999999" customHeight="1" x14ac:dyDescent="0.25">
      <c r="D151"/>
      <c r="E151"/>
      <c r="G151"/>
    </row>
    <row r="152" spans="4:7" ht="17.149999999999999" customHeight="1" x14ac:dyDescent="0.25">
      <c r="D152"/>
      <c r="E152"/>
      <c r="G152"/>
    </row>
    <row r="153" spans="4:7" ht="17.149999999999999" customHeight="1" x14ac:dyDescent="0.25">
      <c r="D153"/>
      <c r="E153"/>
      <c r="G153"/>
    </row>
    <row r="154" spans="4:7" ht="17.149999999999999" customHeight="1" x14ac:dyDescent="0.25">
      <c r="D154"/>
      <c r="E154"/>
      <c r="G154"/>
    </row>
    <row r="155" spans="4:7" ht="17.149999999999999" customHeight="1" x14ac:dyDescent="0.25">
      <c r="D155"/>
      <c r="E155"/>
      <c r="G155"/>
    </row>
    <row r="156" spans="4:7" ht="17.149999999999999" customHeight="1" x14ac:dyDescent="0.25">
      <c r="D156"/>
      <c r="E156"/>
      <c r="G156"/>
    </row>
    <row r="157" spans="4:7" ht="17.149999999999999" customHeight="1" x14ac:dyDescent="0.25">
      <c r="D157"/>
      <c r="E157"/>
      <c r="G157"/>
    </row>
    <row r="158" spans="4:7" ht="17.149999999999999" customHeight="1" x14ac:dyDescent="0.25">
      <c r="D158"/>
      <c r="E158"/>
      <c r="G158"/>
    </row>
    <row r="159" spans="4:7" ht="17.149999999999999" customHeight="1" x14ac:dyDescent="0.25">
      <c r="D159"/>
      <c r="E159"/>
      <c r="G159"/>
    </row>
    <row r="160" spans="4:7" ht="17.149999999999999" customHeight="1" x14ac:dyDescent="0.25">
      <c r="D160"/>
      <c r="E160"/>
      <c r="G160"/>
    </row>
    <row r="161" spans="4:7" ht="17.149999999999999" customHeight="1" x14ac:dyDescent="0.25">
      <c r="D161"/>
      <c r="E161"/>
      <c r="G161"/>
    </row>
    <row r="162" spans="4:7" ht="17.149999999999999" customHeight="1" x14ac:dyDescent="0.25">
      <c r="D162"/>
      <c r="E162"/>
      <c r="G162"/>
    </row>
    <row r="163" spans="4:7" ht="17.149999999999999" customHeight="1" x14ac:dyDescent="0.25">
      <c r="D163"/>
      <c r="E163"/>
      <c r="G163"/>
    </row>
    <row r="164" spans="4:7" ht="17.149999999999999" customHeight="1" x14ac:dyDescent="0.25">
      <c r="D164"/>
      <c r="E164"/>
      <c r="G164"/>
    </row>
    <row r="165" spans="4:7" ht="17.149999999999999" customHeight="1" x14ac:dyDescent="0.25">
      <c r="D165"/>
      <c r="E165"/>
      <c r="G165"/>
    </row>
    <row r="166" spans="4:7" ht="17.149999999999999" customHeight="1" x14ac:dyDescent="0.25">
      <c r="D166"/>
      <c r="E166"/>
      <c r="G166"/>
    </row>
    <row r="167" spans="4:7" ht="17.149999999999999" customHeight="1" x14ac:dyDescent="0.25">
      <c r="D167"/>
      <c r="E167"/>
      <c r="G167"/>
    </row>
    <row r="168" spans="4:7" ht="17.149999999999999" customHeight="1" x14ac:dyDescent="0.25">
      <c r="D168"/>
      <c r="E168"/>
      <c r="G168"/>
    </row>
    <row r="169" spans="4:7" ht="17.149999999999999" customHeight="1" x14ac:dyDescent="0.25">
      <c r="D169"/>
      <c r="E169"/>
      <c r="G169"/>
    </row>
    <row r="170" spans="4:7" ht="17.149999999999999" customHeight="1" x14ac:dyDescent="0.25">
      <c r="D170"/>
      <c r="E170"/>
      <c r="G170"/>
    </row>
    <row r="171" spans="4:7" ht="17.149999999999999" customHeight="1" x14ac:dyDescent="0.25">
      <c r="D171"/>
      <c r="E171"/>
      <c r="G171"/>
    </row>
    <row r="172" spans="4:7" ht="17.149999999999999" customHeight="1" x14ac:dyDescent="0.25">
      <c r="D172"/>
      <c r="E172"/>
      <c r="G172"/>
    </row>
    <row r="173" spans="4:7" ht="17.149999999999999" customHeight="1" x14ac:dyDescent="0.25">
      <c r="D173"/>
      <c r="E173"/>
      <c r="G173"/>
    </row>
    <row r="174" spans="4:7" ht="17.149999999999999" customHeight="1" x14ac:dyDescent="0.25">
      <c r="D174"/>
      <c r="E174"/>
      <c r="G174"/>
    </row>
    <row r="175" spans="4:7" ht="17.149999999999999" customHeight="1" x14ac:dyDescent="0.25">
      <c r="D175"/>
      <c r="E175"/>
      <c r="G175"/>
    </row>
    <row r="176" spans="4:7" ht="17.149999999999999" customHeight="1" x14ac:dyDescent="0.25">
      <c r="D176"/>
      <c r="E176"/>
      <c r="G176"/>
    </row>
    <row r="177" spans="4:7" ht="17.149999999999999" customHeight="1" x14ac:dyDescent="0.25">
      <c r="D177"/>
      <c r="E177"/>
      <c r="G177"/>
    </row>
    <row r="178" spans="4:7" ht="17.149999999999999" customHeight="1" x14ac:dyDescent="0.25">
      <c r="D178"/>
      <c r="E178"/>
      <c r="G178"/>
    </row>
    <row r="179" spans="4:7" ht="17.149999999999999" customHeight="1" x14ac:dyDescent="0.25">
      <c r="D179"/>
      <c r="E179"/>
      <c r="G179"/>
    </row>
    <row r="180" spans="4:7" ht="17.149999999999999" customHeight="1" x14ac:dyDescent="0.25">
      <c r="D180"/>
      <c r="E180"/>
      <c r="G180"/>
    </row>
    <row r="181" spans="4:7" ht="17.149999999999999" customHeight="1" x14ac:dyDescent="0.25">
      <c r="D181"/>
      <c r="E181"/>
      <c r="G181"/>
    </row>
    <row r="182" spans="4:7" ht="17.149999999999999" customHeight="1" x14ac:dyDescent="0.25">
      <c r="D182"/>
      <c r="E182"/>
      <c r="G182"/>
    </row>
    <row r="183" spans="4:7" ht="17.149999999999999" customHeight="1" x14ac:dyDescent="0.25">
      <c r="D183"/>
      <c r="E183"/>
      <c r="G183"/>
    </row>
    <row r="184" spans="4:7" ht="17.149999999999999" customHeight="1" x14ac:dyDescent="0.25">
      <c r="D184"/>
      <c r="E184"/>
      <c r="G184"/>
    </row>
    <row r="185" spans="4:7" ht="17.149999999999999" customHeight="1" x14ac:dyDescent="0.25">
      <c r="D185"/>
      <c r="E185"/>
      <c r="G185"/>
    </row>
    <row r="186" spans="4:7" ht="17.149999999999999" customHeight="1" x14ac:dyDescent="0.25">
      <c r="D186"/>
      <c r="E186"/>
      <c r="G186"/>
    </row>
    <row r="187" spans="4:7" ht="17.149999999999999" customHeight="1" x14ac:dyDescent="0.25">
      <c r="D187"/>
      <c r="E187"/>
      <c r="G187"/>
    </row>
    <row r="188" spans="4:7" ht="17.149999999999999" customHeight="1" x14ac:dyDescent="0.25">
      <c r="D188"/>
      <c r="E188"/>
      <c r="G188"/>
    </row>
    <row r="189" spans="4:7" ht="17.149999999999999" customHeight="1" x14ac:dyDescent="0.25">
      <c r="D189"/>
      <c r="E189"/>
      <c r="G189"/>
    </row>
    <row r="190" spans="4:7" ht="17.149999999999999" customHeight="1" x14ac:dyDescent="0.25">
      <c r="D190"/>
      <c r="E190"/>
      <c r="G190"/>
    </row>
    <row r="191" spans="4:7" ht="17.149999999999999" customHeight="1" x14ac:dyDescent="0.25">
      <c r="D191"/>
      <c r="E191"/>
      <c r="G191"/>
    </row>
    <row r="192" spans="4:7" ht="17.149999999999999" customHeight="1" x14ac:dyDescent="0.25">
      <c r="D192"/>
      <c r="E192"/>
      <c r="G192"/>
    </row>
    <row r="193" spans="4:7" ht="17.149999999999999" customHeight="1" x14ac:dyDescent="0.25">
      <c r="D193"/>
      <c r="E193"/>
      <c r="G193"/>
    </row>
    <row r="194" spans="4:7" ht="17.149999999999999" customHeight="1" x14ac:dyDescent="0.25">
      <c r="D194"/>
      <c r="E194"/>
      <c r="G194"/>
    </row>
    <row r="195" spans="4:7" ht="17.149999999999999" customHeight="1" x14ac:dyDescent="0.25">
      <c r="D195"/>
      <c r="E195"/>
      <c r="G195"/>
    </row>
    <row r="196" spans="4:7" ht="17.149999999999999" customHeight="1" x14ac:dyDescent="0.25">
      <c r="D196"/>
      <c r="E196"/>
      <c r="G196"/>
    </row>
    <row r="197" spans="4:7" ht="17.149999999999999" customHeight="1" x14ac:dyDescent="0.25">
      <c r="D197"/>
      <c r="E197"/>
      <c r="G197"/>
    </row>
    <row r="198" spans="4:7" ht="17.149999999999999" customHeight="1" x14ac:dyDescent="0.25">
      <c r="D198"/>
      <c r="E198"/>
      <c r="G198"/>
    </row>
    <row r="199" spans="4:7" ht="17.149999999999999" customHeight="1" x14ac:dyDescent="0.25">
      <c r="D199"/>
      <c r="E199"/>
      <c r="G199"/>
    </row>
    <row r="200" spans="4:7" ht="17.149999999999999" customHeight="1" x14ac:dyDescent="0.25">
      <c r="D200"/>
      <c r="E200"/>
      <c r="G200"/>
    </row>
    <row r="201" spans="4:7" ht="17.149999999999999" customHeight="1" x14ac:dyDescent="0.25">
      <c r="D201"/>
      <c r="E201"/>
      <c r="G201"/>
    </row>
    <row r="202" spans="4:7" ht="17.149999999999999" customHeight="1" x14ac:dyDescent="0.25">
      <c r="D202"/>
      <c r="E202"/>
      <c r="G202"/>
    </row>
    <row r="203" spans="4:7" ht="17.149999999999999" customHeight="1" x14ac:dyDescent="0.25">
      <c r="D203"/>
      <c r="E203"/>
      <c r="G203"/>
    </row>
    <row r="204" spans="4:7" ht="17.149999999999999" customHeight="1" x14ac:dyDescent="0.25">
      <c r="D204"/>
      <c r="E204"/>
      <c r="G204"/>
    </row>
    <row r="205" spans="4:7" ht="17.149999999999999" customHeight="1" x14ac:dyDescent="0.25">
      <c r="D205"/>
      <c r="E205"/>
      <c r="G205"/>
    </row>
    <row r="206" spans="4:7" ht="17.149999999999999" customHeight="1" x14ac:dyDescent="0.25">
      <c r="D206"/>
      <c r="E206"/>
      <c r="G206"/>
    </row>
    <row r="207" spans="4:7" ht="17.149999999999999" customHeight="1" x14ac:dyDescent="0.25">
      <c r="D207"/>
      <c r="E207"/>
      <c r="G207"/>
    </row>
    <row r="208" spans="4:7" ht="17.149999999999999" customHeight="1" x14ac:dyDescent="0.25">
      <c r="D208"/>
      <c r="E208"/>
      <c r="G208"/>
    </row>
    <row r="209" spans="4:7" ht="17.149999999999999" customHeight="1" x14ac:dyDescent="0.25">
      <c r="D209"/>
      <c r="E209"/>
      <c r="G209"/>
    </row>
    <row r="210" spans="4:7" ht="17.149999999999999" customHeight="1" x14ac:dyDescent="0.25">
      <c r="D210"/>
      <c r="E210"/>
      <c r="G210"/>
    </row>
    <row r="211" spans="4:7" ht="17.149999999999999" customHeight="1" x14ac:dyDescent="0.25">
      <c r="D211"/>
      <c r="E211"/>
      <c r="G211"/>
    </row>
    <row r="212" spans="4:7" ht="17.149999999999999" customHeight="1" x14ac:dyDescent="0.25">
      <c r="D212"/>
      <c r="E212"/>
      <c r="G212"/>
    </row>
    <row r="213" spans="4:7" ht="17.149999999999999" customHeight="1" x14ac:dyDescent="0.25">
      <c r="D213"/>
      <c r="E213"/>
      <c r="G213"/>
    </row>
    <row r="214" spans="4:7" ht="17.149999999999999" customHeight="1" x14ac:dyDescent="0.25">
      <c r="D214"/>
      <c r="E214"/>
      <c r="G214"/>
    </row>
    <row r="215" spans="4:7" ht="17.149999999999999" customHeight="1" x14ac:dyDescent="0.25">
      <c r="D215"/>
      <c r="E215"/>
      <c r="G215"/>
    </row>
    <row r="216" spans="4:7" ht="17.149999999999999" customHeight="1" x14ac:dyDescent="0.25">
      <c r="D216"/>
      <c r="E216"/>
      <c r="G216"/>
    </row>
    <row r="217" spans="4:7" ht="17.149999999999999" customHeight="1" x14ac:dyDescent="0.25">
      <c r="D217"/>
      <c r="E217"/>
      <c r="G217"/>
    </row>
    <row r="218" spans="4:7" ht="17.149999999999999" customHeight="1" x14ac:dyDescent="0.25">
      <c r="D218"/>
      <c r="E218"/>
      <c r="G218"/>
    </row>
    <row r="219" spans="4:7" ht="17.149999999999999" customHeight="1" x14ac:dyDescent="0.25">
      <c r="D219"/>
      <c r="E219"/>
      <c r="G219"/>
    </row>
    <row r="220" spans="4:7" ht="17.149999999999999" customHeight="1" x14ac:dyDescent="0.25">
      <c r="D220"/>
      <c r="E220"/>
      <c r="G220"/>
    </row>
    <row r="221" spans="4:7" ht="17.149999999999999" customHeight="1" x14ac:dyDescent="0.25">
      <c r="D221"/>
      <c r="E221"/>
      <c r="G221"/>
    </row>
    <row r="222" spans="4:7" ht="17.149999999999999" customHeight="1" x14ac:dyDescent="0.25">
      <c r="D222"/>
      <c r="E222"/>
      <c r="G222"/>
    </row>
    <row r="223" spans="4:7" ht="17.149999999999999" customHeight="1" x14ac:dyDescent="0.25">
      <c r="D223"/>
      <c r="E223"/>
      <c r="G223"/>
    </row>
    <row r="224" spans="4:7" ht="17.149999999999999" customHeight="1" x14ac:dyDescent="0.25">
      <c r="D224"/>
      <c r="E224"/>
      <c r="G224"/>
    </row>
    <row r="225" spans="4:7" ht="17.149999999999999" customHeight="1" x14ac:dyDescent="0.25">
      <c r="D225"/>
      <c r="E225"/>
      <c r="G225"/>
    </row>
    <row r="226" spans="4:7" ht="17.149999999999999" customHeight="1" x14ac:dyDescent="0.25">
      <c r="D226"/>
      <c r="E226"/>
      <c r="G226"/>
    </row>
    <row r="227" spans="4:7" ht="17.149999999999999" customHeight="1" x14ac:dyDescent="0.25">
      <c r="D227"/>
      <c r="E227"/>
      <c r="G227"/>
    </row>
    <row r="228" spans="4:7" ht="17.149999999999999" customHeight="1" x14ac:dyDescent="0.25">
      <c r="D228"/>
      <c r="E228"/>
      <c r="G228"/>
    </row>
    <row r="229" spans="4:7" ht="17.149999999999999" customHeight="1" x14ac:dyDescent="0.25">
      <c r="D229"/>
      <c r="E229"/>
      <c r="G229"/>
    </row>
    <row r="230" spans="4:7" ht="17.149999999999999" customHeight="1" x14ac:dyDescent="0.25">
      <c r="D230"/>
      <c r="E230"/>
      <c r="G230"/>
    </row>
    <row r="231" spans="4:7" ht="17.149999999999999" customHeight="1" x14ac:dyDescent="0.25">
      <c r="D231"/>
      <c r="E231"/>
      <c r="G231"/>
    </row>
    <row r="232" spans="4:7" ht="17.149999999999999" customHeight="1" x14ac:dyDescent="0.25">
      <c r="D232"/>
      <c r="E232"/>
      <c r="G232"/>
    </row>
    <row r="233" spans="4:7" ht="17.149999999999999" customHeight="1" x14ac:dyDescent="0.25">
      <c r="D233"/>
      <c r="E233"/>
      <c r="G233"/>
    </row>
    <row r="234" spans="4:7" ht="17.149999999999999" customHeight="1" x14ac:dyDescent="0.25">
      <c r="D234"/>
      <c r="E234"/>
      <c r="G234"/>
    </row>
    <row r="235" spans="4:7" ht="17.149999999999999" customHeight="1" x14ac:dyDescent="0.25">
      <c r="D235"/>
      <c r="E235"/>
      <c r="G235"/>
    </row>
    <row r="236" spans="4:7" ht="17.149999999999999" customHeight="1" x14ac:dyDescent="0.25">
      <c r="D236"/>
      <c r="E236"/>
      <c r="G236"/>
    </row>
    <row r="237" spans="4:7" ht="17.149999999999999" customHeight="1" x14ac:dyDescent="0.25">
      <c r="D237"/>
      <c r="E237"/>
      <c r="G237"/>
    </row>
    <row r="238" spans="4:7" ht="17.149999999999999" customHeight="1" x14ac:dyDescent="0.25">
      <c r="D238"/>
      <c r="E238"/>
      <c r="G238"/>
    </row>
    <row r="239" spans="4:7" ht="17.149999999999999" customHeight="1" x14ac:dyDescent="0.25">
      <c r="D239"/>
      <c r="E239"/>
      <c r="G239"/>
    </row>
    <row r="240" spans="4:7" ht="17.149999999999999" customHeight="1" x14ac:dyDescent="0.25">
      <c r="D240"/>
      <c r="E240"/>
      <c r="G240"/>
    </row>
    <row r="241" spans="4:7" ht="17.149999999999999" customHeight="1" x14ac:dyDescent="0.25">
      <c r="D241"/>
      <c r="E241"/>
      <c r="G241"/>
    </row>
    <row r="242" spans="4:7" ht="17.149999999999999" customHeight="1" x14ac:dyDescent="0.25">
      <c r="D242"/>
      <c r="E242"/>
      <c r="G242"/>
    </row>
    <row r="243" spans="4:7" ht="17.149999999999999" customHeight="1" x14ac:dyDescent="0.25">
      <c r="D243"/>
      <c r="E243"/>
      <c r="G243"/>
    </row>
    <row r="244" spans="4:7" ht="17.149999999999999" customHeight="1" x14ac:dyDescent="0.25">
      <c r="D244"/>
      <c r="E244"/>
      <c r="G244"/>
    </row>
    <row r="245" spans="4:7" ht="17.149999999999999" customHeight="1" x14ac:dyDescent="0.25">
      <c r="D245"/>
      <c r="E245"/>
      <c r="G245"/>
    </row>
    <row r="246" spans="4:7" ht="17.149999999999999" customHeight="1" x14ac:dyDescent="0.25">
      <c r="D246"/>
      <c r="E246"/>
      <c r="G246"/>
    </row>
    <row r="247" spans="4:7" ht="17.149999999999999" customHeight="1" x14ac:dyDescent="0.25">
      <c r="D247"/>
      <c r="E247"/>
      <c r="G247"/>
    </row>
    <row r="248" spans="4:7" ht="17.149999999999999" customHeight="1" x14ac:dyDescent="0.25">
      <c r="D248"/>
      <c r="E248"/>
      <c r="G248"/>
    </row>
    <row r="249" spans="4:7" ht="17.149999999999999" customHeight="1" x14ac:dyDescent="0.25">
      <c r="D249"/>
      <c r="E249"/>
      <c r="G249"/>
    </row>
    <row r="250" spans="4:7" ht="17.149999999999999" customHeight="1" x14ac:dyDescent="0.25">
      <c r="D250"/>
      <c r="E250"/>
      <c r="G250"/>
    </row>
    <row r="251" spans="4:7" ht="17.149999999999999" customHeight="1" x14ac:dyDescent="0.25">
      <c r="D251"/>
      <c r="E251"/>
      <c r="G251"/>
    </row>
    <row r="252" spans="4:7" ht="17.149999999999999" customHeight="1" x14ac:dyDescent="0.25">
      <c r="D252"/>
      <c r="E252"/>
      <c r="G252"/>
    </row>
    <row r="253" spans="4:7" ht="17.149999999999999" customHeight="1" x14ac:dyDescent="0.25">
      <c r="D253"/>
      <c r="E253"/>
      <c r="G253"/>
    </row>
    <row r="254" spans="4:7" ht="17.149999999999999" customHeight="1" x14ac:dyDescent="0.25">
      <c r="D254"/>
      <c r="E254"/>
      <c r="G254"/>
    </row>
    <row r="255" spans="4:7" ht="17.149999999999999" customHeight="1" x14ac:dyDescent="0.25">
      <c r="D255"/>
      <c r="E255"/>
      <c r="G255"/>
    </row>
    <row r="256" spans="4:7" ht="17.149999999999999" customHeight="1" x14ac:dyDescent="0.25">
      <c r="D256"/>
      <c r="E256"/>
      <c r="G256"/>
    </row>
    <row r="257" spans="4:7" ht="17.149999999999999" customHeight="1" x14ac:dyDescent="0.25">
      <c r="D257"/>
      <c r="E257"/>
      <c r="G257"/>
    </row>
    <row r="258" spans="4:7" ht="17.149999999999999" customHeight="1" x14ac:dyDescent="0.25">
      <c r="D258"/>
      <c r="E258"/>
      <c r="G258"/>
    </row>
    <row r="259" spans="4:7" ht="17.149999999999999" customHeight="1" x14ac:dyDescent="0.25">
      <c r="D259"/>
      <c r="E259"/>
      <c r="G259"/>
    </row>
    <row r="260" spans="4:7" ht="17.149999999999999" customHeight="1" x14ac:dyDescent="0.25">
      <c r="D260"/>
      <c r="E260"/>
      <c r="G260"/>
    </row>
    <row r="261" spans="4:7" ht="17.149999999999999" customHeight="1" x14ac:dyDescent="0.25">
      <c r="D261"/>
      <c r="E261"/>
      <c r="G261"/>
    </row>
    <row r="262" spans="4:7" ht="17.149999999999999" customHeight="1" x14ac:dyDescent="0.25">
      <c r="D262"/>
      <c r="E262"/>
      <c r="G262"/>
    </row>
    <row r="263" spans="4:7" ht="17.149999999999999" customHeight="1" x14ac:dyDescent="0.25">
      <c r="D263"/>
      <c r="E263"/>
      <c r="G263"/>
    </row>
    <row r="264" spans="4:7" ht="17.149999999999999" customHeight="1" x14ac:dyDescent="0.25">
      <c r="D264"/>
      <c r="E264"/>
      <c r="G264"/>
    </row>
    <row r="265" spans="4:7" ht="17.149999999999999" customHeight="1" x14ac:dyDescent="0.25">
      <c r="D265"/>
      <c r="E265"/>
      <c r="G265"/>
    </row>
    <row r="266" spans="4:7" ht="17.149999999999999" customHeight="1" x14ac:dyDescent="0.25">
      <c r="D266"/>
      <c r="E266"/>
      <c r="G266"/>
    </row>
    <row r="267" spans="4:7" ht="17.149999999999999" customHeight="1" x14ac:dyDescent="0.25">
      <c r="D267"/>
      <c r="E267"/>
      <c r="G267"/>
    </row>
    <row r="268" spans="4:7" ht="17.149999999999999" customHeight="1" x14ac:dyDescent="0.25">
      <c r="D268"/>
      <c r="E268"/>
      <c r="G268"/>
    </row>
    <row r="269" spans="4:7" ht="17.149999999999999" customHeight="1" x14ac:dyDescent="0.25">
      <c r="D269"/>
      <c r="E269"/>
      <c r="G269"/>
    </row>
    <row r="270" spans="4:7" ht="17.149999999999999" customHeight="1" x14ac:dyDescent="0.25">
      <c r="D270"/>
      <c r="E270"/>
      <c r="G270"/>
    </row>
    <row r="271" spans="4:7" ht="17.149999999999999" customHeight="1" x14ac:dyDescent="0.25">
      <c r="D271"/>
      <c r="E271"/>
      <c r="G271"/>
    </row>
    <row r="272" spans="4:7" ht="17.149999999999999" customHeight="1" x14ac:dyDescent="0.25">
      <c r="D272"/>
      <c r="E272"/>
      <c r="G272"/>
    </row>
    <row r="273" spans="4:7" ht="17.149999999999999" customHeight="1" x14ac:dyDescent="0.25">
      <c r="D273"/>
      <c r="E273"/>
      <c r="G273"/>
    </row>
    <row r="274" spans="4:7" ht="17.149999999999999" customHeight="1" x14ac:dyDescent="0.25">
      <c r="D274"/>
      <c r="E274"/>
      <c r="G274"/>
    </row>
    <row r="275" spans="4:7" ht="17.149999999999999" customHeight="1" x14ac:dyDescent="0.25">
      <c r="D275"/>
      <c r="E275"/>
      <c r="G275"/>
    </row>
    <row r="276" spans="4:7" ht="17.149999999999999" customHeight="1" x14ac:dyDescent="0.25">
      <c r="D276"/>
      <c r="E276"/>
      <c r="G276"/>
    </row>
    <row r="277" spans="4:7" ht="17.149999999999999" customHeight="1" x14ac:dyDescent="0.25">
      <c r="D277"/>
      <c r="E277"/>
      <c r="G277"/>
    </row>
    <row r="278" spans="4:7" ht="17.149999999999999" customHeight="1" x14ac:dyDescent="0.25">
      <c r="D278"/>
      <c r="E278"/>
      <c r="G278"/>
    </row>
    <row r="279" spans="4:7" ht="17.149999999999999" customHeight="1" x14ac:dyDescent="0.25">
      <c r="D279"/>
      <c r="E279"/>
      <c r="G279"/>
    </row>
    <row r="280" spans="4:7" ht="17.149999999999999" customHeight="1" x14ac:dyDescent="0.25">
      <c r="D280"/>
      <c r="E280"/>
      <c r="G280"/>
    </row>
    <row r="281" spans="4:7" ht="17.149999999999999" customHeight="1" x14ac:dyDescent="0.25">
      <c r="D281"/>
      <c r="E281"/>
      <c r="G281"/>
    </row>
    <row r="282" spans="4:7" ht="17.149999999999999" customHeight="1" x14ac:dyDescent="0.25">
      <c r="D282"/>
      <c r="E282"/>
      <c r="G282"/>
    </row>
    <row r="283" spans="4:7" ht="17.149999999999999" customHeight="1" x14ac:dyDescent="0.25">
      <c r="D283"/>
      <c r="E283"/>
      <c r="G283"/>
    </row>
    <row r="284" spans="4:7" ht="17.149999999999999" customHeight="1" x14ac:dyDescent="0.25">
      <c r="D284"/>
      <c r="E284"/>
      <c r="G284"/>
    </row>
    <row r="285" spans="4:7" ht="17.149999999999999" customHeight="1" x14ac:dyDescent="0.25">
      <c r="D285"/>
      <c r="E285"/>
      <c r="G285"/>
    </row>
    <row r="286" spans="4:7" ht="17.149999999999999" customHeight="1" x14ac:dyDescent="0.25">
      <c r="D286"/>
      <c r="E286"/>
      <c r="G286"/>
    </row>
    <row r="287" spans="4:7" ht="17.149999999999999" customHeight="1" x14ac:dyDescent="0.25">
      <c r="D287"/>
      <c r="E287"/>
      <c r="G287"/>
    </row>
    <row r="288" spans="4:7" ht="17.149999999999999" customHeight="1" x14ac:dyDescent="0.25">
      <c r="D288"/>
      <c r="E288"/>
      <c r="G288"/>
    </row>
    <row r="289" spans="4:7" ht="17.149999999999999" customHeight="1" x14ac:dyDescent="0.25">
      <c r="D289"/>
      <c r="E289"/>
      <c r="G289"/>
    </row>
    <row r="290" spans="4:7" ht="17.149999999999999" customHeight="1" x14ac:dyDescent="0.25">
      <c r="D290"/>
      <c r="E290"/>
      <c r="G290"/>
    </row>
    <row r="291" spans="4:7" ht="17.149999999999999" customHeight="1" x14ac:dyDescent="0.25">
      <c r="D291"/>
      <c r="E291"/>
      <c r="G291"/>
    </row>
    <row r="292" spans="4:7" ht="17.149999999999999" customHeight="1" x14ac:dyDescent="0.25">
      <c r="D292"/>
      <c r="E292"/>
      <c r="G292"/>
    </row>
    <row r="293" spans="4:7" ht="17.149999999999999" customHeight="1" x14ac:dyDescent="0.25">
      <c r="D293"/>
      <c r="E293"/>
      <c r="G293"/>
    </row>
    <row r="294" spans="4:7" ht="17.149999999999999" customHeight="1" x14ac:dyDescent="0.25">
      <c r="D294"/>
      <c r="E294"/>
      <c r="G294"/>
    </row>
    <row r="295" spans="4:7" ht="17.149999999999999" customHeight="1" x14ac:dyDescent="0.25">
      <c r="D295"/>
      <c r="E295"/>
      <c r="G295"/>
    </row>
    <row r="296" spans="4:7" ht="17.149999999999999" customHeight="1" x14ac:dyDescent="0.25">
      <c r="D296"/>
      <c r="E296"/>
      <c r="G296"/>
    </row>
    <row r="297" spans="4:7" ht="17.149999999999999" customHeight="1" x14ac:dyDescent="0.25">
      <c r="D297"/>
      <c r="E297"/>
      <c r="G297"/>
    </row>
    <row r="298" spans="4:7" ht="17.149999999999999" customHeight="1" x14ac:dyDescent="0.25">
      <c r="D298"/>
      <c r="E298"/>
      <c r="G298"/>
    </row>
    <row r="299" spans="4:7" ht="17.149999999999999" customHeight="1" x14ac:dyDescent="0.25">
      <c r="D299"/>
      <c r="E299"/>
      <c r="G299"/>
    </row>
    <row r="300" spans="4:7" ht="17.149999999999999" customHeight="1" x14ac:dyDescent="0.25">
      <c r="D300"/>
      <c r="E300"/>
      <c r="G300"/>
    </row>
    <row r="301" spans="4:7" ht="17.149999999999999" customHeight="1" x14ac:dyDescent="0.25">
      <c r="D301"/>
      <c r="E301"/>
      <c r="G301"/>
    </row>
    <row r="302" spans="4:7" ht="17.149999999999999" customHeight="1" x14ac:dyDescent="0.25">
      <c r="D302"/>
      <c r="E302"/>
      <c r="G302"/>
    </row>
    <row r="303" spans="4:7" ht="17.149999999999999" customHeight="1" x14ac:dyDescent="0.25">
      <c r="D303"/>
      <c r="E303"/>
      <c r="G303"/>
    </row>
    <row r="304" spans="4:7" ht="17.149999999999999" customHeight="1" x14ac:dyDescent="0.25">
      <c r="D304"/>
      <c r="E304"/>
      <c r="G304"/>
    </row>
    <row r="305" spans="4:7" ht="17.149999999999999" customHeight="1" x14ac:dyDescent="0.25">
      <c r="D305"/>
      <c r="E305"/>
      <c r="G305"/>
    </row>
    <row r="306" spans="4:7" ht="17.149999999999999" customHeight="1" x14ac:dyDescent="0.25">
      <c r="D306"/>
      <c r="E306"/>
      <c r="G306"/>
    </row>
    <row r="307" spans="4:7" ht="17.149999999999999" customHeight="1" x14ac:dyDescent="0.25">
      <c r="D307"/>
      <c r="E307"/>
      <c r="G307"/>
    </row>
    <row r="308" spans="4:7" ht="17.149999999999999" customHeight="1" x14ac:dyDescent="0.25">
      <c r="D308"/>
      <c r="E308"/>
      <c r="G308"/>
    </row>
    <row r="309" spans="4:7" ht="17.149999999999999" customHeight="1" x14ac:dyDescent="0.25">
      <c r="D309"/>
      <c r="E309"/>
      <c r="G309"/>
    </row>
    <row r="310" spans="4:7" ht="17.149999999999999" customHeight="1" x14ac:dyDescent="0.25">
      <c r="D310"/>
      <c r="E310"/>
      <c r="G310"/>
    </row>
    <row r="311" spans="4:7" ht="17.149999999999999" customHeight="1" x14ac:dyDescent="0.25">
      <c r="D311"/>
      <c r="E311"/>
      <c r="G311"/>
    </row>
    <row r="312" spans="4:7" ht="17.149999999999999" customHeight="1" x14ac:dyDescent="0.25">
      <c r="D312"/>
      <c r="E312"/>
      <c r="G312"/>
    </row>
    <row r="313" spans="4:7" ht="17.149999999999999" customHeight="1" x14ac:dyDescent="0.25">
      <c r="D313"/>
      <c r="E313"/>
      <c r="G313"/>
    </row>
    <row r="314" spans="4:7" ht="17.149999999999999" customHeight="1" x14ac:dyDescent="0.25">
      <c r="D314"/>
      <c r="E314"/>
      <c r="G314"/>
    </row>
    <row r="315" spans="4:7" ht="17.149999999999999" customHeight="1" x14ac:dyDescent="0.25">
      <c r="D315"/>
      <c r="E315"/>
      <c r="G315"/>
    </row>
    <row r="316" spans="4:7" ht="17.149999999999999" customHeight="1" x14ac:dyDescent="0.25">
      <c r="D316"/>
      <c r="E316"/>
      <c r="G316"/>
    </row>
    <row r="317" spans="4:7" ht="17.149999999999999" customHeight="1" x14ac:dyDescent="0.25">
      <c r="D317"/>
      <c r="E317"/>
      <c r="G317"/>
    </row>
    <row r="318" spans="4:7" ht="17.149999999999999" customHeight="1" x14ac:dyDescent="0.25">
      <c r="D318"/>
      <c r="E318"/>
      <c r="G318"/>
    </row>
    <row r="319" spans="4:7" ht="17.149999999999999" customHeight="1" x14ac:dyDescent="0.25">
      <c r="D319"/>
      <c r="E319"/>
      <c r="G319"/>
    </row>
    <row r="320" spans="4:7" ht="17.149999999999999" customHeight="1" x14ac:dyDescent="0.25">
      <c r="D320"/>
      <c r="E320"/>
      <c r="G320"/>
    </row>
    <row r="321" spans="4:7" ht="17.149999999999999" customHeight="1" x14ac:dyDescent="0.25">
      <c r="D321"/>
      <c r="E321"/>
      <c r="G321"/>
    </row>
    <row r="322" spans="4:7" ht="17.149999999999999" customHeight="1" x14ac:dyDescent="0.25">
      <c r="D322"/>
      <c r="E322"/>
      <c r="G322"/>
    </row>
    <row r="323" spans="4:7" ht="17.149999999999999" customHeight="1" x14ac:dyDescent="0.25">
      <c r="D323"/>
      <c r="E323"/>
      <c r="G323"/>
    </row>
    <row r="324" spans="4:7" ht="17.149999999999999" customHeight="1" x14ac:dyDescent="0.25">
      <c r="D324"/>
      <c r="E324"/>
      <c r="G324"/>
    </row>
    <row r="325" spans="4:7" ht="17.149999999999999" customHeight="1" x14ac:dyDescent="0.25">
      <c r="D325"/>
      <c r="E325"/>
      <c r="G325"/>
    </row>
    <row r="326" spans="4:7" ht="17.149999999999999" customHeight="1" x14ac:dyDescent="0.25">
      <c r="D326"/>
      <c r="E326"/>
      <c r="G326"/>
    </row>
    <row r="327" spans="4:7" ht="17.149999999999999" customHeight="1" x14ac:dyDescent="0.25">
      <c r="D327"/>
      <c r="E327"/>
      <c r="G327"/>
    </row>
    <row r="328" spans="4:7" ht="17.149999999999999" customHeight="1" x14ac:dyDescent="0.25">
      <c r="D328"/>
      <c r="E328"/>
      <c r="G328"/>
    </row>
    <row r="329" spans="4:7" ht="17.149999999999999" customHeight="1" x14ac:dyDescent="0.25">
      <c r="D329"/>
      <c r="E329"/>
      <c r="G329"/>
    </row>
    <row r="330" spans="4:7" ht="17.149999999999999" customHeight="1" x14ac:dyDescent="0.25">
      <c r="D330"/>
      <c r="E330"/>
      <c r="G330"/>
    </row>
    <row r="331" spans="4:7" ht="17.149999999999999" customHeight="1" x14ac:dyDescent="0.25">
      <c r="D331"/>
      <c r="E331"/>
      <c r="G331"/>
    </row>
    <row r="332" spans="4:7" ht="17.149999999999999" customHeight="1" x14ac:dyDescent="0.25">
      <c r="D332"/>
      <c r="E332"/>
      <c r="G332"/>
    </row>
    <row r="333" spans="4:7" ht="17.149999999999999" customHeight="1" x14ac:dyDescent="0.25">
      <c r="D333"/>
      <c r="E333"/>
      <c r="G333"/>
    </row>
    <row r="334" spans="4:7" ht="17.149999999999999" customHeight="1" x14ac:dyDescent="0.25">
      <c r="D334"/>
      <c r="E334"/>
      <c r="G334"/>
    </row>
    <row r="335" spans="4:7" ht="17.149999999999999" customHeight="1" x14ac:dyDescent="0.25">
      <c r="D335"/>
      <c r="E335"/>
      <c r="G335"/>
    </row>
    <row r="336" spans="4:7" ht="17.149999999999999" customHeight="1" x14ac:dyDescent="0.25">
      <c r="D336"/>
      <c r="E336"/>
      <c r="G336"/>
    </row>
    <row r="337" spans="4:7" ht="17.149999999999999" customHeight="1" x14ac:dyDescent="0.25">
      <c r="D337"/>
      <c r="E337"/>
      <c r="G337"/>
    </row>
    <row r="338" spans="4:7" ht="17.149999999999999" customHeight="1" x14ac:dyDescent="0.25">
      <c r="D338"/>
      <c r="E338"/>
      <c r="G338"/>
    </row>
    <row r="339" spans="4:7" ht="17.149999999999999" customHeight="1" x14ac:dyDescent="0.25">
      <c r="D339"/>
      <c r="E339"/>
      <c r="G339"/>
    </row>
    <row r="340" spans="4:7" ht="17.149999999999999" customHeight="1" x14ac:dyDescent="0.25">
      <c r="D340"/>
      <c r="E340"/>
      <c r="G340"/>
    </row>
    <row r="341" spans="4:7" ht="17.149999999999999" customHeight="1" x14ac:dyDescent="0.25">
      <c r="D341"/>
      <c r="E341"/>
      <c r="G341"/>
    </row>
    <row r="342" spans="4:7" ht="17.149999999999999" customHeight="1" x14ac:dyDescent="0.25">
      <c r="D342"/>
      <c r="E342"/>
      <c r="G342"/>
    </row>
    <row r="343" spans="4:7" ht="17.149999999999999" customHeight="1" x14ac:dyDescent="0.25">
      <c r="D343"/>
      <c r="E343"/>
      <c r="G343"/>
    </row>
    <row r="344" spans="4:7" ht="17.149999999999999" customHeight="1" x14ac:dyDescent="0.25">
      <c r="D344"/>
      <c r="E344"/>
      <c r="G344"/>
    </row>
    <row r="345" spans="4:7" ht="17.149999999999999" customHeight="1" x14ac:dyDescent="0.25">
      <c r="D345"/>
      <c r="E345"/>
      <c r="G345"/>
    </row>
    <row r="346" spans="4:7" ht="17.149999999999999" customHeight="1" x14ac:dyDescent="0.25">
      <c r="D346"/>
      <c r="E346"/>
      <c r="G346"/>
    </row>
    <row r="347" spans="4:7" ht="17.149999999999999" customHeight="1" x14ac:dyDescent="0.25">
      <c r="D347"/>
      <c r="E347"/>
      <c r="G347"/>
    </row>
    <row r="348" spans="4:7" ht="17.149999999999999" customHeight="1" x14ac:dyDescent="0.25">
      <c r="D348"/>
      <c r="E348"/>
      <c r="G348"/>
    </row>
    <row r="349" spans="4:7" ht="17.149999999999999" customHeight="1" x14ac:dyDescent="0.25">
      <c r="D349"/>
      <c r="E349"/>
      <c r="G349"/>
    </row>
    <row r="350" spans="4:7" ht="17.149999999999999" customHeight="1" x14ac:dyDescent="0.25">
      <c r="D350"/>
      <c r="E350"/>
      <c r="G350"/>
    </row>
    <row r="351" spans="4:7" ht="17.149999999999999" customHeight="1" x14ac:dyDescent="0.25">
      <c r="D351"/>
      <c r="E351"/>
      <c r="G351"/>
    </row>
    <row r="352" spans="4:7" ht="17.149999999999999" customHeight="1" x14ac:dyDescent="0.25">
      <c r="D352"/>
      <c r="E352"/>
      <c r="G352"/>
    </row>
    <row r="353" spans="4:7" ht="17.149999999999999" customHeight="1" x14ac:dyDescent="0.25">
      <c r="D353"/>
      <c r="E353"/>
      <c r="G353"/>
    </row>
    <row r="354" spans="4:7" ht="17.149999999999999" customHeight="1" x14ac:dyDescent="0.25">
      <c r="D354"/>
      <c r="E354"/>
      <c r="G354"/>
    </row>
    <row r="355" spans="4:7" ht="17.149999999999999" customHeight="1" x14ac:dyDescent="0.25">
      <c r="D355"/>
      <c r="E355"/>
      <c r="G355"/>
    </row>
    <row r="356" spans="4:7" ht="17.149999999999999" customHeight="1" x14ac:dyDescent="0.25">
      <c r="D356"/>
      <c r="E356"/>
      <c r="G356"/>
    </row>
    <row r="357" spans="4:7" ht="17.149999999999999" customHeight="1" x14ac:dyDescent="0.25">
      <c r="D357"/>
      <c r="E357"/>
      <c r="G357"/>
    </row>
    <row r="358" spans="4:7" ht="17.149999999999999" customHeight="1" x14ac:dyDescent="0.25">
      <c r="D358"/>
      <c r="E358"/>
      <c r="G358"/>
    </row>
    <row r="359" spans="4:7" ht="17.149999999999999" customHeight="1" x14ac:dyDescent="0.25">
      <c r="D359"/>
      <c r="E359"/>
      <c r="G359"/>
    </row>
    <row r="360" spans="4:7" ht="17.149999999999999" customHeight="1" x14ac:dyDescent="0.25">
      <c r="D360"/>
      <c r="E360"/>
      <c r="G360"/>
    </row>
    <row r="361" spans="4:7" ht="17.149999999999999" customHeight="1" x14ac:dyDescent="0.25">
      <c r="D361"/>
      <c r="E361"/>
      <c r="G361"/>
    </row>
    <row r="362" spans="4:7" ht="17.149999999999999" customHeight="1" x14ac:dyDescent="0.25">
      <c r="D362"/>
      <c r="E362"/>
      <c r="G362"/>
    </row>
    <row r="363" spans="4:7" ht="17.149999999999999" customHeight="1" x14ac:dyDescent="0.25">
      <c r="D363"/>
      <c r="E363"/>
      <c r="G363"/>
    </row>
    <row r="364" spans="4:7" ht="17.149999999999999" customHeight="1" x14ac:dyDescent="0.25">
      <c r="D364"/>
      <c r="E364"/>
      <c r="G364"/>
    </row>
    <row r="365" spans="4:7" ht="17.149999999999999" customHeight="1" x14ac:dyDescent="0.25">
      <c r="D365"/>
      <c r="E365"/>
      <c r="G365"/>
    </row>
    <row r="366" spans="4:7" ht="17.149999999999999" customHeight="1" x14ac:dyDescent="0.25">
      <c r="D366"/>
      <c r="E366"/>
      <c r="G366"/>
    </row>
    <row r="367" spans="4:7" ht="17.149999999999999" customHeight="1" x14ac:dyDescent="0.25">
      <c r="D367"/>
      <c r="E367"/>
      <c r="G367"/>
    </row>
    <row r="368" spans="4:7" ht="17.149999999999999" customHeight="1" x14ac:dyDescent="0.25">
      <c r="D368"/>
      <c r="E368"/>
      <c r="G368"/>
    </row>
    <row r="369" spans="4:7" ht="17.149999999999999" customHeight="1" x14ac:dyDescent="0.25">
      <c r="D369"/>
      <c r="E369"/>
      <c r="G369"/>
    </row>
    <row r="370" spans="4:7" ht="17.149999999999999" customHeight="1" x14ac:dyDescent="0.25">
      <c r="D370"/>
      <c r="E370"/>
      <c r="G370"/>
    </row>
    <row r="371" spans="4:7" ht="17.149999999999999" customHeight="1" x14ac:dyDescent="0.25">
      <c r="D371"/>
      <c r="E371"/>
      <c r="G371"/>
    </row>
    <row r="372" spans="4:7" ht="17.149999999999999" customHeight="1" x14ac:dyDescent="0.25">
      <c r="D372"/>
      <c r="E372"/>
      <c r="G372"/>
    </row>
    <row r="373" spans="4:7" ht="17.149999999999999" customHeight="1" x14ac:dyDescent="0.25">
      <c r="D373"/>
      <c r="E373"/>
      <c r="G373"/>
    </row>
    <row r="374" spans="4:7" ht="17.149999999999999" customHeight="1" x14ac:dyDescent="0.25">
      <c r="D374"/>
      <c r="E374"/>
      <c r="G374"/>
    </row>
    <row r="375" spans="4:7" ht="17.149999999999999" customHeight="1" x14ac:dyDescent="0.25">
      <c r="D375"/>
      <c r="E375"/>
      <c r="G375"/>
    </row>
    <row r="376" spans="4:7" x14ac:dyDescent="0.25">
      <c r="D376"/>
      <c r="E376"/>
      <c r="G376"/>
    </row>
    <row r="377" spans="4:7" x14ac:dyDescent="0.25">
      <c r="D377"/>
      <c r="E377"/>
      <c r="G377"/>
    </row>
    <row r="378" spans="4:7" x14ac:dyDescent="0.25">
      <c r="D378"/>
      <c r="E378"/>
      <c r="G378"/>
    </row>
    <row r="379" spans="4:7" x14ac:dyDescent="0.25">
      <c r="D379"/>
      <c r="E379"/>
      <c r="G379"/>
    </row>
    <row r="380" spans="4:7" x14ac:dyDescent="0.25">
      <c r="D380"/>
      <c r="E380"/>
      <c r="G380"/>
    </row>
    <row r="381" spans="4:7" x14ac:dyDescent="0.25">
      <c r="D381"/>
      <c r="E381"/>
      <c r="G381"/>
    </row>
    <row r="382" spans="4:7" x14ac:dyDescent="0.25">
      <c r="D382"/>
      <c r="E382"/>
      <c r="G382"/>
    </row>
    <row r="383" spans="4:7" x14ac:dyDescent="0.25">
      <c r="D383"/>
      <c r="E383"/>
      <c r="G383"/>
    </row>
    <row r="384" spans="4:7" x14ac:dyDescent="0.25">
      <c r="D384"/>
      <c r="E384"/>
      <c r="G384"/>
    </row>
    <row r="385" spans="4:7" x14ac:dyDescent="0.25">
      <c r="D385"/>
      <c r="E385"/>
      <c r="G385"/>
    </row>
    <row r="386" spans="4:7" x14ac:dyDescent="0.25">
      <c r="D386"/>
      <c r="E386"/>
      <c r="G386"/>
    </row>
    <row r="387" spans="4:7" x14ac:dyDescent="0.25">
      <c r="D387"/>
      <c r="E387"/>
      <c r="G387"/>
    </row>
    <row r="388" spans="4:7" x14ac:dyDescent="0.25">
      <c r="D388"/>
      <c r="E388"/>
      <c r="G388"/>
    </row>
    <row r="389" spans="4:7" x14ac:dyDescent="0.25">
      <c r="D389"/>
      <c r="E389"/>
      <c r="G389"/>
    </row>
    <row r="390" spans="4:7" x14ac:dyDescent="0.25">
      <c r="D390"/>
      <c r="E390"/>
      <c r="G390"/>
    </row>
    <row r="391" spans="4:7" x14ac:dyDescent="0.25">
      <c r="D391"/>
      <c r="E391"/>
      <c r="G391"/>
    </row>
    <row r="392" spans="4:7" x14ac:dyDescent="0.25">
      <c r="D392"/>
      <c r="E392"/>
      <c r="G392"/>
    </row>
    <row r="393" spans="4:7" x14ac:dyDescent="0.25">
      <c r="D393"/>
      <c r="E393"/>
      <c r="G393"/>
    </row>
    <row r="394" spans="4:7" x14ac:dyDescent="0.25">
      <c r="D394"/>
      <c r="E394"/>
      <c r="G394"/>
    </row>
    <row r="395" spans="4:7" x14ac:dyDescent="0.25">
      <c r="D395"/>
      <c r="E395"/>
      <c r="G395"/>
    </row>
    <row r="396" spans="4:7" x14ac:dyDescent="0.25">
      <c r="D396"/>
      <c r="E396"/>
      <c r="G396"/>
    </row>
    <row r="397" spans="4:7" x14ac:dyDescent="0.25">
      <c r="D397"/>
      <c r="E397"/>
      <c r="G397"/>
    </row>
    <row r="398" spans="4:7" x14ac:dyDescent="0.25">
      <c r="D398"/>
      <c r="E398"/>
      <c r="G398"/>
    </row>
    <row r="399" spans="4:7" x14ac:dyDescent="0.25">
      <c r="D399"/>
      <c r="E399"/>
      <c r="G399"/>
    </row>
    <row r="400" spans="4:7" x14ac:dyDescent="0.25">
      <c r="D400"/>
      <c r="E400"/>
      <c r="G400"/>
    </row>
    <row r="401" spans="4:7" x14ac:dyDescent="0.25">
      <c r="D401"/>
      <c r="E401"/>
      <c r="G401"/>
    </row>
    <row r="402" spans="4:7" x14ac:dyDescent="0.25">
      <c r="D402"/>
      <c r="E402"/>
      <c r="G402"/>
    </row>
    <row r="403" spans="4:7" x14ac:dyDescent="0.25">
      <c r="D403"/>
      <c r="E403"/>
      <c r="G403"/>
    </row>
    <row r="404" spans="4:7" x14ac:dyDescent="0.25">
      <c r="D404"/>
      <c r="E404"/>
      <c r="G404"/>
    </row>
    <row r="405" spans="4:7" x14ac:dyDescent="0.25">
      <c r="D405"/>
      <c r="E405"/>
      <c r="G405"/>
    </row>
    <row r="406" spans="4:7" x14ac:dyDescent="0.25">
      <c r="D406"/>
      <c r="E406"/>
      <c r="G406"/>
    </row>
    <row r="407" spans="4:7" x14ac:dyDescent="0.25">
      <c r="D407"/>
      <c r="E407"/>
      <c r="G407"/>
    </row>
    <row r="408" spans="4:7" x14ac:dyDescent="0.25">
      <c r="D408"/>
      <c r="E408"/>
      <c r="G408"/>
    </row>
    <row r="409" spans="4:7" x14ac:dyDescent="0.25">
      <c r="D409"/>
      <c r="E409"/>
      <c r="G409"/>
    </row>
    <row r="410" spans="4:7" x14ac:dyDescent="0.25">
      <c r="D410"/>
      <c r="E410"/>
      <c r="G410"/>
    </row>
    <row r="411" spans="4:7" x14ac:dyDescent="0.25">
      <c r="D411"/>
      <c r="E411"/>
      <c r="G411"/>
    </row>
    <row r="412" spans="4:7" x14ac:dyDescent="0.25">
      <c r="D412"/>
      <c r="E412"/>
      <c r="G412"/>
    </row>
    <row r="413" spans="4:7" x14ac:dyDescent="0.25">
      <c r="D413"/>
      <c r="E413"/>
      <c r="G413"/>
    </row>
    <row r="414" spans="4:7" x14ac:dyDescent="0.25">
      <c r="D414"/>
      <c r="E414"/>
      <c r="G414"/>
    </row>
    <row r="415" spans="4:7" x14ac:dyDescent="0.25">
      <c r="D415"/>
      <c r="E415"/>
      <c r="G415"/>
    </row>
    <row r="416" spans="4:7" x14ac:dyDescent="0.25">
      <c r="D416"/>
      <c r="E416"/>
      <c r="G416"/>
    </row>
    <row r="417" spans="4:7" x14ac:dyDescent="0.25">
      <c r="D417"/>
      <c r="E417"/>
      <c r="G417"/>
    </row>
    <row r="418" spans="4:7" x14ac:dyDescent="0.25">
      <c r="D418"/>
      <c r="E418"/>
      <c r="G418"/>
    </row>
    <row r="419" spans="4:7" x14ac:dyDescent="0.25">
      <c r="D419"/>
      <c r="E419"/>
      <c r="G419"/>
    </row>
    <row r="420" spans="4:7" x14ac:dyDescent="0.25">
      <c r="D420"/>
      <c r="E420"/>
      <c r="G420"/>
    </row>
    <row r="421" spans="4:7" x14ac:dyDescent="0.25">
      <c r="D421"/>
      <c r="E421"/>
      <c r="G421"/>
    </row>
    <row r="422" spans="4:7" x14ac:dyDescent="0.25">
      <c r="D422"/>
      <c r="E422"/>
      <c r="G422"/>
    </row>
    <row r="423" spans="4:7" x14ac:dyDescent="0.25">
      <c r="D423"/>
      <c r="E423"/>
      <c r="G423"/>
    </row>
    <row r="424" spans="4:7" x14ac:dyDescent="0.25">
      <c r="D424"/>
      <c r="E424"/>
      <c r="G424"/>
    </row>
    <row r="425" spans="4:7" x14ac:dyDescent="0.25">
      <c r="D425"/>
      <c r="E425"/>
      <c r="G425"/>
    </row>
    <row r="426" spans="4:7" x14ac:dyDescent="0.25">
      <c r="D426"/>
      <c r="E426"/>
      <c r="G426"/>
    </row>
    <row r="427" spans="4:7" x14ac:dyDescent="0.25">
      <c r="D427"/>
      <c r="E427"/>
      <c r="G427"/>
    </row>
    <row r="428" spans="4:7" x14ac:dyDescent="0.25">
      <c r="D428"/>
      <c r="E428"/>
      <c r="G428"/>
    </row>
    <row r="429" spans="4:7" x14ac:dyDescent="0.25">
      <c r="D429"/>
      <c r="E429"/>
      <c r="G429"/>
    </row>
    <row r="430" spans="4:7" x14ac:dyDescent="0.25">
      <c r="D430"/>
      <c r="E430"/>
      <c r="G430"/>
    </row>
    <row r="431" spans="4:7" x14ac:dyDescent="0.25">
      <c r="D431"/>
      <c r="E431"/>
      <c r="G431"/>
    </row>
    <row r="432" spans="4:7" x14ac:dyDescent="0.25">
      <c r="D432"/>
      <c r="E432"/>
      <c r="G432"/>
    </row>
    <row r="433" spans="4:7" x14ac:dyDescent="0.25">
      <c r="D433"/>
      <c r="E433"/>
      <c r="G433"/>
    </row>
    <row r="434" spans="4:7" x14ac:dyDescent="0.25">
      <c r="D434"/>
      <c r="E434"/>
      <c r="G434"/>
    </row>
    <row r="435" spans="4:7" x14ac:dyDescent="0.25">
      <c r="D435"/>
      <c r="E435"/>
      <c r="G435"/>
    </row>
    <row r="436" spans="4:7" x14ac:dyDescent="0.25">
      <c r="D436"/>
      <c r="E436"/>
      <c r="G436"/>
    </row>
    <row r="437" spans="4:7" x14ac:dyDescent="0.25">
      <c r="D437"/>
      <c r="E437"/>
      <c r="G437"/>
    </row>
    <row r="438" spans="4:7" x14ac:dyDescent="0.25">
      <c r="D438"/>
      <c r="E438"/>
      <c r="G438"/>
    </row>
    <row r="439" spans="4:7" x14ac:dyDescent="0.25">
      <c r="D439"/>
      <c r="E439"/>
      <c r="G439"/>
    </row>
    <row r="440" spans="4:7" x14ac:dyDescent="0.25">
      <c r="D440"/>
      <c r="E440"/>
      <c r="G440"/>
    </row>
    <row r="441" spans="4:7" x14ac:dyDescent="0.25">
      <c r="D441"/>
      <c r="E441"/>
      <c r="G441"/>
    </row>
    <row r="442" spans="4:7" x14ac:dyDescent="0.25">
      <c r="D442"/>
      <c r="E442"/>
      <c r="G442"/>
    </row>
    <row r="443" spans="4:7" x14ac:dyDescent="0.25">
      <c r="D443"/>
      <c r="E443"/>
      <c r="G443"/>
    </row>
    <row r="444" spans="4:7" x14ac:dyDescent="0.25">
      <c r="D444"/>
      <c r="E444"/>
      <c r="G444"/>
    </row>
    <row r="445" spans="4:7" x14ac:dyDescent="0.25">
      <c r="D445"/>
      <c r="E445"/>
      <c r="G445"/>
    </row>
    <row r="446" spans="4:7" x14ac:dyDescent="0.25">
      <c r="D446"/>
      <c r="E446"/>
      <c r="G446"/>
    </row>
    <row r="447" spans="4:7" x14ac:dyDescent="0.25">
      <c r="D447"/>
      <c r="E447"/>
      <c r="G447"/>
    </row>
    <row r="448" spans="4:7" x14ac:dyDescent="0.25">
      <c r="D448"/>
      <c r="E448"/>
      <c r="G448"/>
    </row>
    <row r="449" spans="4:7" x14ac:dyDescent="0.25">
      <c r="D449"/>
      <c r="E449"/>
      <c r="G449"/>
    </row>
    <row r="450" spans="4:7" x14ac:dyDescent="0.25">
      <c r="D450"/>
      <c r="E450"/>
      <c r="G450"/>
    </row>
    <row r="451" spans="4:7" x14ac:dyDescent="0.25">
      <c r="D451"/>
      <c r="E451"/>
      <c r="G451"/>
    </row>
    <row r="452" spans="4:7" x14ac:dyDescent="0.25">
      <c r="D452"/>
      <c r="E452"/>
      <c r="G452"/>
    </row>
    <row r="453" spans="4:7" x14ac:dyDescent="0.25">
      <c r="D453"/>
      <c r="E453"/>
      <c r="G453"/>
    </row>
    <row r="454" spans="4:7" x14ac:dyDescent="0.25">
      <c r="D454"/>
      <c r="E454"/>
      <c r="G454"/>
    </row>
    <row r="455" spans="4:7" x14ac:dyDescent="0.25">
      <c r="D455"/>
      <c r="E455"/>
      <c r="G455"/>
    </row>
    <row r="456" spans="4:7" x14ac:dyDescent="0.25">
      <c r="D456"/>
      <c r="E456"/>
      <c r="G456"/>
    </row>
    <row r="457" spans="4:7" x14ac:dyDescent="0.25">
      <c r="D457"/>
      <c r="E457"/>
      <c r="G457"/>
    </row>
    <row r="458" spans="4:7" x14ac:dyDescent="0.25">
      <c r="D458"/>
      <c r="E458"/>
      <c r="G458"/>
    </row>
    <row r="459" spans="4:7" x14ac:dyDescent="0.25">
      <c r="D459"/>
      <c r="E459"/>
      <c r="G459"/>
    </row>
    <row r="460" spans="4:7" x14ac:dyDescent="0.25">
      <c r="D460"/>
      <c r="E460"/>
      <c r="G460"/>
    </row>
    <row r="461" spans="4:7" x14ac:dyDescent="0.25">
      <c r="D461"/>
      <c r="E461"/>
      <c r="G461"/>
    </row>
    <row r="462" spans="4:7" x14ac:dyDescent="0.25">
      <c r="D462"/>
      <c r="E462"/>
      <c r="G462"/>
    </row>
    <row r="463" spans="4:7" x14ac:dyDescent="0.25">
      <c r="D463"/>
      <c r="E463"/>
      <c r="G463"/>
    </row>
    <row r="464" spans="4:7" x14ac:dyDescent="0.25">
      <c r="D464"/>
      <c r="E464"/>
      <c r="G464"/>
    </row>
    <row r="465" spans="4:7" x14ac:dyDescent="0.25">
      <c r="D465"/>
      <c r="E465"/>
      <c r="G465"/>
    </row>
    <row r="466" spans="4:7" x14ac:dyDescent="0.25">
      <c r="D466"/>
      <c r="E466"/>
      <c r="G466"/>
    </row>
    <row r="467" spans="4:7" x14ac:dyDescent="0.25">
      <c r="D467"/>
      <c r="E467"/>
      <c r="G467"/>
    </row>
    <row r="468" spans="4:7" x14ac:dyDescent="0.25">
      <c r="D468"/>
      <c r="E468"/>
      <c r="G468"/>
    </row>
    <row r="469" spans="4:7" x14ac:dyDescent="0.25">
      <c r="D469"/>
      <c r="E469"/>
      <c r="G469"/>
    </row>
    <row r="470" spans="4:7" x14ac:dyDescent="0.25">
      <c r="D470"/>
      <c r="E470"/>
      <c r="G470"/>
    </row>
    <row r="471" spans="4:7" x14ac:dyDescent="0.25">
      <c r="D471"/>
      <c r="E471"/>
      <c r="G471"/>
    </row>
    <row r="472" spans="4:7" x14ac:dyDescent="0.25">
      <c r="D472"/>
      <c r="E472"/>
      <c r="G472"/>
    </row>
    <row r="473" spans="4:7" x14ac:dyDescent="0.25">
      <c r="D473"/>
      <c r="E473"/>
      <c r="G473"/>
    </row>
    <row r="474" spans="4:7" x14ac:dyDescent="0.25">
      <c r="D474"/>
      <c r="E474"/>
      <c r="G474"/>
    </row>
    <row r="475" spans="4:7" x14ac:dyDescent="0.25">
      <c r="D475"/>
      <c r="E475"/>
      <c r="G475"/>
    </row>
    <row r="476" spans="4:7" x14ac:dyDescent="0.25">
      <c r="D476"/>
      <c r="E476"/>
      <c r="G476"/>
    </row>
    <row r="477" spans="4:7" x14ac:dyDescent="0.25">
      <c r="D477"/>
      <c r="E477"/>
      <c r="G477"/>
    </row>
    <row r="478" spans="4:7" x14ac:dyDescent="0.25">
      <c r="D478"/>
      <c r="E478"/>
      <c r="G478"/>
    </row>
    <row r="479" spans="4:7" x14ac:dyDescent="0.25">
      <c r="D479"/>
      <c r="E479"/>
      <c r="G479"/>
    </row>
    <row r="480" spans="4:7" x14ac:dyDescent="0.25">
      <c r="D480"/>
      <c r="E480"/>
      <c r="G480"/>
    </row>
    <row r="481" spans="4:7" x14ac:dyDescent="0.25">
      <c r="D481"/>
      <c r="E481"/>
      <c r="G481"/>
    </row>
    <row r="482" spans="4:7" x14ac:dyDescent="0.25">
      <c r="D482"/>
      <c r="E482"/>
      <c r="G482"/>
    </row>
    <row r="483" spans="4:7" x14ac:dyDescent="0.25">
      <c r="D483"/>
      <c r="E483"/>
      <c r="G483"/>
    </row>
    <row r="484" spans="4:7" x14ac:dyDescent="0.25">
      <c r="D484"/>
      <c r="E484"/>
      <c r="G484"/>
    </row>
    <row r="485" spans="4:7" x14ac:dyDescent="0.25">
      <c r="D485"/>
      <c r="E485"/>
      <c r="G485"/>
    </row>
    <row r="486" spans="4:7" x14ac:dyDescent="0.25">
      <c r="D486"/>
      <c r="E486"/>
      <c r="G486"/>
    </row>
    <row r="487" spans="4:7" x14ac:dyDescent="0.25">
      <c r="D487"/>
      <c r="E487"/>
      <c r="G487"/>
    </row>
    <row r="488" spans="4:7" x14ac:dyDescent="0.25">
      <c r="D488"/>
      <c r="E488"/>
      <c r="G488"/>
    </row>
    <row r="489" spans="4:7" x14ac:dyDescent="0.25">
      <c r="D489"/>
      <c r="E489"/>
      <c r="G489"/>
    </row>
    <row r="490" spans="4:7" x14ac:dyDescent="0.25">
      <c r="D490"/>
      <c r="E490"/>
      <c r="G490"/>
    </row>
    <row r="491" spans="4:7" x14ac:dyDescent="0.25">
      <c r="D491"/>
      <c r="E491"/>
      <c r="G491"/>
    </row>
    <row r="492" spans="4:7" x14ac:dyDescent="0.25">
      <c r="D492"/>
      <c r="E492"/>
      <c r="G492"/>
    </row>
    <row r="493" spans="4:7" x14ac:dyDescent="0.25">
      <c r="D493"/>
      <c r="E493"/>
      <c r="G493"/>
    </row>
    <row r="494" spans="4:7" x14ac:dyDescent="0.25">
      <c r="D494"/>
      <c r="E494"/>
      <c r="G494"/>
    </row>
    <row r="495" spans="4:7" x14ac:dyDescent="0.25">
      <c r="D495"/>
      <c r="E495"/>
      <c r="G495"/>
    </row>
    <row r="496" spans="4:7" x14ac:dyDescent="0.25">
      <c r="D496"/>
      <c r="E496"/>
      <c r="G496"/>
    </row>
    <row r="497" spans="4:7" x14ac:dyDescent="0.25">
      <c r="D497"/>
      <c r="E497"/>
      <c r="G497"/>
    </row>
    <row r="498" spans="4:7" x14ac:dyDescent="0.25">
      <c r="D498"/>
      <c r="E498"/>
      <c r="G498"/>
    </row>
    <row r="499" spans="4:7" x14ac:dyDescent="0.25">
      <c r="D499"/>
      <c r="E499"/>
      <c r="G499"/>
    </row>
    <row r="500" spans="4:7" x14ac:dyDescent="0.25">
      <c r="D500"/>
      <c r="E500"/>
      <c r="G500"/>
    </row>
    <row r="501" spans="4:7" x14ac:dyDescent="0.25">
      <c r="D501"/>
      <c r="E501"/>
      <c r="G501"/>
    </row>
    <row r="502" spans="4:7" x14ac:dyDescent="0.25">
      <c r="D502"/>
      <c r="E502"/>
      <c r="G502"/>
    </row>
    <row r="503" spans="4:7" x14ac:dyDescent="0.25">
      <c r="D503"/>
      <c r="E503"/>
      <c r="G503"/>
    </row>
    <row r="504" spans="4:7" x14ac:dyDescent="0.25">
      <c r="D504"/>
      <c r="E504"/>
      <c r="G504"/>
    </row>
    <row r="505" spans="4:7" x14ac:dyDescent="0.25">
      <c r="D505"/>
      <c r="E505"/>
      <c r="G505"/>
    </row>
    <row r="506" spans="4:7" x14ac:dyDescent="0.25">
      <c r="D506"/>
      <c r="E506"/>
      <c r="G506"/>
    </row>
    <row r="507" spans="4:7" x14ac:dyDescent="0.25">
      <c r="D507"/>
      <c r="E507"/>
      <c r="G507"/>
    </row>
    <row r="508" spans="4:7" x14ac:dyDescent="0.25">
      <c r="D508"/>
      <c r="E508"/>
      <c r="G508"/>
    </row>
    <row r="509" spans="4:7" x14ac:dyDescent="0.25">
      <c r="D509"/>
      <c r="E509"/>
      <c r="G509"/>
    </row>
    <row r="510" spans="4:7" x14ac:dyDescent="0.25">
      <c r="D510"/>
      <c r="E510"/>
      <c r="G510"/>
    </row>
    <row r="511" spans="4:7" x14ac:dyDescent="0.25">
      <c r="D511"/>
      <c r="E511"/>
      <c r="G511"/>
    </row>
    <row r="512" spans="4:7" x14ac:dyDescent="0.25">
      <c r="D512"/>
      <c r="E512"/>
      <c r="G512"/>
    </row>
    <row r="513" spans="4:7" x14ac:dyDescent="0.25">
      <c r="D513"/>
      <c r="E513"/>
      <c r="G513"/>
    </row>
    <row r="514" spans="4:7" x14ac:dyDescent="0.25">
      <c r="D514"/>
      <c r="E514"/>
      <c r="G514"/>
    </row>
    <row r="515" spans="4:7" x14ac:dyDescent="0.25">
      <c r="D515"/>
      <c r="E515"/>
      <c r="G515"/>
    </row>
    <row r="516" spans="4:7" x14ac:dyDescent="0.25">
      <c r="D516"/>
      <c r="E516"/>
      <c r="G516"/>
    </row>
    <row r="517" spans="4:7" x14ac:dyDescent="0.25">
      <c r="D517"/>
      <c r="E517"/>
      <c r="G517"/>
    </row>
    <row r="518" spans="4:7" x14ac:dyDescent="0.25">
      <c r="D518"/>
      <c r="E518"/>
      <c r="G518"/>
    </row>
    <row r="519" spans="4:7" x14ac:dyDescent="0.25">
      <c r="D519"/>
      <c r="E519"/>
      <c r="G519"/>
    </row>
    <row r="520" spans="4:7" x14ac:dyDescent="0.25">
      <c r="D520"/>
      <c r="E520"/>
      <c r="G520"/>
    </row>
    <row r="521" spans="4:7" x14ac:dyDescent="0.25">
      <c r="D521"/>
      <c r="E521"/>
      <c r="G521"/>
    </row>
    <row r="522" spans="4:7" x14ac:dyDescent="0.25">
      <c r="D522"/>
      <c r="E522"/>
      <c r="G522"/>
    </row>
    <row r="523" spans="4:7" x14ac:dyDescent="0.25">
      <c r="D523"/>
      <c r="E523"/>
      <c r="G523"/>
    </row>
    <row r="524" spans="4:7" x14ac:dyDescent="0.25">
      <c r="D524"/>
      <c r="E524"/>
      <c r="G524"/>
    </row>
    <row r="525" spans="4:7" x14ac:dyDescent="0.25">
      <c r="D525"/>
      <c r="E525"/>
      <c r="G525"/>
    </row>
    <row r="526" spans="4:7" x14ac:dyDescent="0.25">
      <c r="D526"/>
      <c r="E526"/>
      <c r="G526"/>
    </row>
    <row r="527" spans="4:7" x14ac:dyDescent="0.25">
      <c r="D527"/>
      <c r="E527"/>
      <c r="G527"/>
    </row>
    <row r="528" spans="4:7" x14ac:dyDescent="0.25">
      <c r="D528"/>
      <c r="E528"/>
      <c r="G528"/>
    </row>
    <row r="529" spans="4:7" x14ac:dyDescent="0.25">
      <c r="D529"/>
      <c r="E529"/>
      <c r="G529"/>
    </row>
    <row r="530" spans="4:7" x14ac:dyDescent="0.25">
      <c r="D530"/>
      <c r="E530"/>
      <c r="G530"/>
    </row>
    <row r="531" spans="4:7" x14ac:dyDescent="0.25">
      <c r="D531"/>
      <c r="E531"/>
      <c r="G531"/>
    </row>
    <row r="532" spans="4:7" x14ac:dyDescent="0.25">
      <c r="D532"/>
      <c r="E532"/>
      <c r="G532"/>
    </row>
    <row r="533" spans="4:7" x14ac:dyDescent="0.25">
      <c r="D533"/>
      <c r="E533"/>
      <c r="G533"/>
    </row>
    <row r="534" spans="4:7" x14ac:dyDescent="0.25">
      <c r="D534"/>
      <c r="E534"/>
      <c r="G534"/>
    </row>
    <row r="535" spans="4:7" x14ac:dyDescent="0.25">
      <c r="D535"/>
      <c r="E535"/>
      <c r="G535"/>
    </row>
    <row r="536" spans="4:7" x14ac:dyDescent="0.25">
      <c r="D536"/>
      <c r="E536"/>
      <c r="G536"/>
    </row>
    <row r="537" spans="4:7" x14ac:dyDescent="0.25">
      <c r="D537"/>
      <c r="E537"/>
      <c r="G537"/>
    </row>
    <row r="538" spans="4:7" x14ac:dyDescent="0.25">
      <c r="D538"/>
      <c r="E538"/>
      <c r="G538"/>
    </row>
    <row r="539" spans="4:7" x14ac:dyDescent="0.25">
      <c r="D539"/>
      <c r="E539"/>
      <c r="G539"/>
    </row>
    <row r="540" spans="4:7" x14ac:dyDescent="0.25">
      <c r="D540"/>
      <c r="E540"/>
      <c r="G540"/>
    </row>
    <row r="541" spans="4:7" x14ac:dyDescent="0.25">
      <c r="D541"/>
      <c r="E541"/>
      <c r="G541"/>
    </row>
    <row r="542" spans="4:7" x14ac:dyDescent="0.25">
      <c r="D542"/>
      <c r="E542"/>
      <c r="G542"/>
    </row>
    <row r="543" spans="4:7" x14ac:dyDescent="0.25">
      <c r="D543"/>
      <c r="E543"/>
      <c r="G543"/>
    </row>
    <row r="544" spans="4:7" x14ac:dyDescent="0.25">
      <c r="D544"/>
      <c r="E544"/>
      <c r="G544"/>
    </row>
    <row r="545" spans="4:7" x14ac:dyDescent="0.25">
      <c r="D545"/>
      <c r="E545"/>
      <c r="G545"/>
    </row>
    <row r="546" spans="4:7" x14ac:dyDescent="0.25">
      <c r="D546"/>
      <c r="E546"/>
      <c r="G546"/>
    </row>
    <row r="547" spans="4:7" x14ac:dyDescent="0.25">
      <c r="D547"/>
      <c r="E547"/>
      <c r="G547"/>
    </row>
    <row r="548" spans="4:7" x14ac:dyDescent="0.25">
      <c r="D548"/>
      <c r="E548"/>
      <c r="G548"/>
    </row>
    <row r="549" spans="4:7" x14ac:dyDescent="0.25">
      <c r="D549"/>
      <c r="E549"/>
      <c r="G549"/>
    </row>
    <row r="550" spans="4:7" x14ac:dyDescent="0.25">
      <c r="D550"/>
      <c r="E550"/>
      <c r="G550"/>
    </row>
    <row r="551" spans="4:7" x14ac:dyDescent="0.25">
      <c r="D551"/>
      <c r="E551"/>
      <c r="G551"/>
    </row>
    <row r="552" spans="4:7" x14ac:dyDescent="0.25">
      <c r="D552"/>
      <c r="E552"/>
      <c r="G552"/>
    </row>
    <row r="553" spans="4:7" x14ac:dyDescent="0.25">
      <c r="D553"/>
      <c r="E553"/>
      <c r="G553"/>
    </row>
    <row r="554" spans="4:7" x14ac:dyDescent="0.25">
      <c r="D554"/>
      <c r="E554"/>
      <c r="G554"/>
    </row>
    <row r="555" spans="4:7" x14ac:dyDescent="0.25">
      <c r="D555"/>
      <c r="E555"/>
      <c r="G555"/>
    </row>
    <row r="556" spans="4:7" x14ac:dyDescent="0.25">
      <c r="D556"/>
      <c r="E556"/>
      <c r="G556"/>
    </row>
    <row r="557" spans="4:7" x14ac:dyDescent="0.25">
      <c r="D557"/>
      <c r="E557"/>
      <c r="G557"/>
    </row>
    <row r="558" spans="4:7" x14ac:dyDescent="0.25">
      <c r="D558"/>
      <c r="E558"/>
      <c r="G558"/>
    </row>
    <row r="559" spans="4:7" x14ac:dyDescent="0.25">
      <c r="D559"/>
      <c r="E559"/>
      <c r="G559"/>
    </row>
    <row r="560" spans="4:7" x14ac:dyDescent="0.25">
      <c r="D560"/>
      <c r="E560"/>
      <c r="G560"/>
    </row>
    <row r="561" spans="4:7" x14ac:dyDescent="0.25">
      <c r="D561"/>
      <c r="E561"/>
      <c r="G561"/>
    </row>
    <row r="562" spans="4:7" x14ac:dyDescent="0.25">
      <c r="D562"/>
      <c r="E562"/>
      <c r="G562"/>
    </row>
    <row r="563" spans="4:7" x14ac:dyDescent="0.25">
      <c r="D563"/>
      <c r="E563"/>
      <c r="G563"/>
    </row>
    <row r="564" spans="4:7" x14ac:dyDescent="0.25">
      <c r="D564"/>
      <c r="E564"/>
      <c r="G564"/>
    </row>
    <row r="565" spans="4:7" x14ac:dyDescent="0.25">
      <c r="D565"/>
      <c r="E565"/>
      <c r="G565"/>
    </row>
    <row r="566" spans="4:7" x14ac:dyDescent="0.25">
      <c r="D566"/>
      <c r="E566"/>
      <c r="G566"/>
    </row>
    <row r="567" spans="4:7" x14ac:dyDescent="0.25">
      <c r="D567"/>
      <c r="E567"/>
      <c r="G567"/>
    </row>
    <row r="568" spans="4:7" x14ac:dyDescent="0.25">
      <c r="D568"/>
      <c r="E568"/>
      <c r="G568"/>
    </row>
    <row r="569" spans="4:7" x14ac:dyDescent="0.25">
      <c r="D569"/>
      <c r="E569"/>
      <c r="G569"/>
    </row>
    <row r="570" spans="4:7" x14ac:dyDescent="0.25">
      <c r="D570"/>
      <c r="E570"/>
      <c r="G570"/>
    </row>
    <row r="571" spans="4:7" x14ac:dyDescent="0.25">
      <c r="D571"/>
      <c r="E571"/>
      <c r="G571"/>
    </row>
    <row r="572" spans="4:7" x14ac:dyDescent="0.25">
      <c r="D572"/>
      <c r="E572"/>
      <c r="G572"/>
    </row>
    <row r="573" spans="4:7" x14ac:dyDescent="0.25">
      <c r="D573"/>
      <c r="E573"/>
      <c r="G573"/>
    </row>
    <row r="574" spans="4:7" x14ac:dyDescent="0.25">
      <c r="D574"/>
      <c r="E574"/>
      <c r="G574"/>
    </row>
    <row r="575" spans="4:7" x14ac:dyDescent="0.25">
      <c r="D575"/>
      <c r="E575"/>
      <c r="G575"/>
    </row>
    <row r="576" spans="4:7" x14ac:dyDescent="0.25">
      <c r="D576"/>
      <c r="E576"/>
      <c r="G576"/>
    </row>
    <row r="577" spans="4:7" x14ac:dyDescent="0.25">
      <c r="D577"/>
      <c r="E577"/>
      <c r="G577"/>
    </row>
    <row r="578" spans="4:7" x14ac:dyDescent="0.25">
      <c r="D578"/>
      <c r="E578"/>
      <c r="G578"/>
    </row>
    <row r="579" spans="4:7" x14ac:dyDescent="0.25">
      <c r="D579"/>
      <c r="E579"/>
      <c r="G579"/>
    </row>
    <row r="580" spans="4:7" x14ac:dyDescent="0.25">
      <c r="D580"/>
      <c r="E580"/>
      <c r="G580"/>
    </row>
    <row r="581" spans="4:7" x14ac:dyDescent="0.25">
      <c r="D581"/>
      <c r="E581"/>
      <c r="G581"/>
    </row>
    <row r="582" spans="4:7" x14ac:dyDescent="0.25">
      <c r="D582"/>
      <c r="E582"/>
      <c r="G582"/>
    </row>
    <row r="583" spans="4:7" x14ac:dyDescent="0.25">
      <c r="D583"/>
      <c r="E583"/>
      <c r="G583"/>
    </row>
    <row r="584" spans="4:7" x14ac:dyDescent="0.25">
      <c r="D584"/>
      <c r="E584"/>
      <c r="G584"/>
    </row>
    <row r="585" spans="4:7" x14ac:dyDescent="0.25">
      <c r="D585"/>
      <c r="E585"/>
      <c r="G585"/>
    </row>
    <row r="586" spans="4:7" x14ac:dyDescent="0.25">
      <c r="D586"/>
      <c r="E586"/>
      <c r="G586"/>
    </row>
    <row r="587" spans="4:7" x14ac:dyDescent="0.25">
      <c r="D587"/>
      <c r="E587"/>
      <c r="G587"/>
    </row>
    <row r="588" spans="4:7" x14ac:dyDescent="0.25">
      <c r="D588"/>
      <c r="E588"/>
      <c r="G588"/>
    </row>
    <row r="589" spans="4:7" x14ac:dyDescent="0.25">
      <c r="D589"/>
      <c r="E589"/>
      <c r="G589"/>
    </row>
    <row r="590" spans="4:7" x14ac:dyDescent="0.25">
      <c r="D590"/>
      <c r="E590"/>
      <c r="G590"/>
    </row>
    <row r="591" spans="4:7" x14ac:dyDescent="0.25">
      <c r="D591"/>
      <c r="E591"/>
      <c r="G591"/>
    </row>
    <row r="592" spans="4:7" x14ac:dyDescent="0.25">
      <c r="D592"/>
      <c r="E592"/>
      <c r="G592"/>
    </row>
    <row r="593" spans="4:7" x14ac:dyDescent="0.25">
      <c r="D593"/>
      <c r="E593"/>
      <c r="G593"/>
    </row>
    <row r="594" spans="4:7" x14ac:dyDescent="0.25">
      <c r="D594"/>
      <c r="E594"/>
      <c r="G594"/>
    </row>
    <row r="595" spans="4:7" x14ac:dyDescent="0.25">
      <c r="D595"/>
      <c r="E595"/>
      <c r="G595"/>
    </row>
    <row r="596" spans="4:7" x14ac:dyDescent="0.25">
      <c r="D596"/>
      <c r="E596"/>
      <c r="G596"/>
    </row>
    <row r="597" spans="4:7" x14ac:dyDescent="0.25">
      <c r="D597"/>
      <c r="E597"/>
      <c r="G597"/>
    </row>
    <row r="598" spans="4:7" x14ac:dyDescent="0.25">
      <c r="D598"/>
      <c r="E598"/>
      <c r="G598"/>
    </row>
    <row r="599" spans="4:7" x14ac:dyDescent="0.25">
      <c r="D599"/>
      <c r="E599"/>
      <c r="G599"/>
    </row>
    <row r="600" spans="4:7" x14ac:dyDescent="0.25">
      <c r="D600"/>
      <c r="E600"/>
      <c r="G600"/>
    </row>
    <row r="601" spans="4:7" x14ac:dyDescent="0.25">
      <c r="D601"/>
      <c r="E601"/>
      <c r="G601"/>
    </row>
    <row r="602" spans="4:7" x14ac:dyDescent="0.25">
      <c r="D602"/>
      <c r="E602"/>
      <c r="G602"/>
    </row>
    <row r="603" spans="4:7" x14ac:dyDescent="0.25">
      <c r="D603"/>
      <c r="E603"/>
      <c r="G603"/>
    </row>
    <row r="604" spans="4:7" x14ac:dyDescent="0.25">
      <c r="D604"/>
      <c r="E604"/>
      <c r="G604"/>
    </row>
    <row r="605" spans="4:7" x14ac:dyDescent="0.25">
      <c r="D605"/>
      <c r="E605"/>
      <c r="G605"/>
    </row>
    <row r="606" spans="4:7" x14ac:dyDescent="0.25">
      <c r="D606"/>
      <c r="E606"/>
      <c r="G606"/>
    </row>
    <row r="607" spans="4:7" x14ac:dyDescent="0.25">
      <c r="D607"/>
      <c r="E607"/>
      <c r="G607"/>
    </row>
    <row r="608" spans="4:7" x14ac:dyDescent="0.25">
      <c r="D608"/>
      <c r="E608"/>
      <c r="G608"/>
    </row>
    <row r="609" spans="4:7" x14ac:dyDescent="0.25">
      <c r="D609"/>
      <c r="E609"/>
      <c r="G609"/>
    </row>
    <row r="610" spans="4:7" x14ac:dyDescent="0.25">
      <c r="D610"/>
      <c r="E610"/>
      <c r="G610"/>
    </row>
    <row r="611" spans="4:7" x14ac:dyDescent="0.25">
      <c r="D611"/>
      <c r="E611"/>
      <c r="G611"/>
    </row>
    <row r="612" spans="4:7" x14ac:dyDescent="0.25">
      <c r="D612"/>
      <c r="E612"/>
      <c r="G612"/>
    </row>
    <row r="613" spans="4:7" x14ac:dyDescent="0.25">
      <c r="D613"/>
      <c r="E613"/>
      <c r="G613"/>
    </row>
    <row r="614" spans="4:7" x14ac:dyDescent="0.25">
      <c r="D614"/>
      <c r="E614"/>
      <c r="G614"/>
    </row>
    <row r="615" spans="4:7" x14ac:dyDescent="0.25">
      <c r="D615"/>
      <c r="E615"/>
      <c r="G615"/>
    </row>
    <row r="616" spans="4:7" x14ac:dyDescent="0.25">
      <c r="D616"/>
      <c r="E616"/>
      <c r="G616"/>
    </row>
    <row r="617" spans="4:7" x14ac:dyDescent="0.25">
      <c r="D617"/>
      <c r="E617"/>
      <c r="G617"/>
    </row>
    <row r="618" spans="4:7" x14ac:dyDescent="0.25">
      <c r="D618"/>
      <c r="E618"/>
      <c r="G618"/>
    </row>
    <row r="619" spans="4:7" x14ac:dyDescent="0.25">
      <c r="D619"/>
      <c r="E619"/>
      <c r="G619"/>
    </row>
    <row r="620" spans="4:7" x14ac:dyDescent="0.25">
      <c r="D620"/>
      <c r="E620"/>
      <c r="G620"/>
    </row>
    <row r="621" spans="4:7" x14ac:dyDescent="0.25">
      <c r="D621"/>
      <c r="E621"/>
      <c r="G621"/>
    </row>
    <row r="622" spans="4:7" x14ac:dyDescent="0.25">
      <c r="D622"/>
      <c r="E622"/>
      <c r="G622"/>
    </row>
    <row r="623" spans="4:7" x14ac:dyDescent="0.25">
      <c r="D623"/>
      <c r="E623"/>
      <c r="G623"/>
    </row>
    <row r="624" spans="4:7" x14ac:dyDescent="0.25">
      <c r="D624"/>
      <c r="E624"/>
      <c r="G624"/>
    </row>
    <row r="625" spans="4:7" x14ac:dyDescent="0.25">
      <c r="D625"/>
      <c r="E625"/>
      <c r="G625"/>
    </row>
    <row r="626" spans="4:7" x14ac:dyDescent="0.25">
      <c r="D626"/>
      <c r="E626"/>
      <c r="G626"/>
    </row>
    <row r="627" spans="4:7" x14ac:dyDescent="0.25">
      <c r="D627"/>
      <c r="E627"/>
      <c r="G627"/>
    </row>
    <row r="628" spans="4:7" x14ac:dyDescent="0.25">
      <c r="D628"/>
      <c r="E628"/>
      <c r="G628"/>
    </row>
    <row r="629" spans="4:7" x14ac:dyDescent="0.25">
      <c r="D629"/>
      <c r="E629"/>
      <c r="G629"/>
    </row>
    <row r="630" spans="4:7" x14ac:dyDescent="0.25">
      <c r="D630"/>
      <c r="E630"/>
      <c r="G630"/>
    </row>
    <row r="631" spans="4:7" x14ac:dyDescent="0.25">
      <c r="D631"/>
      <c r="E631"/>
      <c r="G631"/>
    </row>
    <row r="632" spans="4:7" x14ac:dyDescent="0.25">
      <c r="D632"/>
      <c r="E632"/>
      <c r="G632"/>
    </row>
    <row r="633" spans="4:7" x14ac:dyDescent="0.25">
      <c r="D633"/>
      <c r="E633"/>
      <c r="G633"/>
    </row>
    <row r="634" spans="4:7" x14ac:dyDescent="0.25">
      <c r="D634"/>
      <c r="E634"/>
      <c r="G634"/>
    </row>
    <row r="635" spans="4:7" x14ac:dyDescent="0.25">
      <c r="D635"/>
      <c r="E635"/>
      <c r="G635"/>
    </row>
    <row r="636" spans="4:7" x14ac:dyDescent="0.25">
      <c r="D636"/>
      <c r="E636"/>
      <c r="G636"/>
    </row>
    <row r="637" spans="4:7" x14ac:dyDescent="0.25">
      <c r="D637"/>
      <c r="E637"/>
      <c r="G637"/>
    </row>
    <row r="638" spans="4:7" x14ac:dyDescent="0.25">
      <c r="D638"/>
      <c r="E638"/>
      <c r="G638"/>
    </row>
    <row r="639" spans="4:7" x14ac:dyDescent="0.25">
      <c r="D639"/>
      <c r="E639"/>
      <c r="G639"/>
    </row>
    <row r="640" spans="4:7" x14ac:dyDescent="0.25">
      <c r="D640"/>
      <c r="E640"/>
      <c r="G640"/>
    </row>
    <row r="641" spans="4:7" x14ac:dyDescent="0.25">
      <c r="D641"/>
      <c r="E641"/>
      <c r="G641"/>
    </row>
    <row r="642" spans="4:7" x14ac:dyDescent="0.25">
      <c r="D642"/>
      <c r="E642"/>
      <c r="G642"/>
    </row>
    <row r="643" spans="4:7" x14ac:dyDescent="0.25">
      <c r="D643"/>
      <c r="E643"/>
      <c r="G643"/>
    </row>
    <row r="644" spans="4:7" x14ac:dyDescent="0.25">
      <c r="D644"/>
      <c r="E644"/>
      <c r="G644"/>
    </row>
    <row r="645" spans="4:7" x14ac:dyDescent="0.25">
      <c r="D645"/>
      <c r="E645"/>
      <c r="G645"/>
    </row>
    <row r="646" spans="4:7" x14ac:dyDescent="0.25">
      <c r="D646"/>
      <c r="E646"/>
      <c r="G646"/>
    </row>
    <row r="647" spans="4:7" x14ac:dyDescent="0.25">
      <c r="D647"/>
      <c r="E647"/>
      <c r="G647"/>
    </row>
    <row r="648" spans="4:7" x14ac:dyDescent="0.25">
      <c r="D648"/>
      <c r="E648"/>
      <c r="G648"/>
    </row>
    <row r="649" spans="4:7" x14ac:dyDescent="0.25">
      <c r="D649"/>
      <c r="E649"/>
      <c r="G649"/>
    </row>
    <row r="650" spans="4:7" x14ac:dyDescent="0.25">
      <c r="D650"/>
      <c r="E650"/>
      <c r="G650"/>
    </row>
    <row r="651" spans="4:7" x14ac:dyDescent="0.25">
      <c r="D651"/>
      <c r="E651"/>
      <c r="G651"/>
    </row>
    <row r="652" spans="4:7" x14ac:dyDescent="0.25">
      <c r="D652"/>
      <c r="E652"/>
      <c r="G652"/>
    </row>
    <row r="653" spans="4:7" x14ac:dyDescent="0.25">
      <c r="D653"/>
      <c r="E653"/>
      <c r="G653"/>
    </row>
    <row r="654" spans="4:7" x14ac:dyDescent="0.25">
      <c r="D654"/>
      <c r="E654"/>
      <c r="G654"/>
    </row>
    <row r="655" spans="4:7" x14ac:dyDescent="0.25">
      <c r="D655"/>
      <c r="E655"/>
      <c r="G655"/>
    </row>
    <row r="656" spans="4:7" x14ac:dyDescent="0.25">
      <c r="D656"/>
      <c r="E656"/>
      <c r="G656"/>
    </row>
    <row r="657" spans="4:7" x14ac:dyDescent="0.25">
      <c r="D657"/>
      <c r="E657"/>
      <c r="G657"/>
    </row>
    <row r="658" spans="4:7" x14ac:dyDescent="0.25">
      <c r="D658"/>
      <c r="E658"/>
      <c r="G658"/>
    </row>
    <row r="659" spans="4:7" x14ac:dyDescent="0.25">
      <c r="D659"/>
      <c r="E659"/>
      <c r="G659"/>
    </row>
    <row r="660" spans="4:7" x14ac:dyDescent="0.25">
      <c r="D660"/>
      <c r="E660"/>
      <c r="G660"/>
    </row>
    <row r="661" spans="4:7" x14ac:dyDescent="0.25">
      <c r="D661"/>
      <c r="E661"/>
      <c r="G661"/>
    </row>
    <row r="662" spans="4:7" x14ac:dyDescent="0.25">
      <c r="D662"/>
      <c r="E662"/>
      <c r="G662"/>
    </row>
    <row r="663" spans="4:7" x14ac:dyDescent="0.25">
      <c r="D663"/>
      <c r="E663"/>
      <c r="G663"/>
    </row>
    <row r="664" spans="4:7" x14ac:dyDescent="0.25">
      <c r="D664"/>
      <c r="E664"/>
      <c r="G664"/>
    </row>
    <row r="665" spans="4:7" x14ac:dyDescent="0.25">
      <c r="D665"/>
      <c r="E665"/>
      <c r="G665"/>
    </row>
    <row r="666" spans="4:7" x14ac:dyDescent="0.25">
      <c r="D666"/>
      <c r="E666"/>
      <c r="G666"/>
    </row>
    <row r="667" spans="4:7" x14ac:dyDescent="0.25">
      <c r="D667"/>
      <c r="E667"/>
      <c r="G667"/>
    </row>
    <row r="668" spans="4:7" x14ac:dyDescent="0.25">
      <c r="D668"/>
      <c r="E668"/>
      <c r="G668"/>
    </row>
    <row r="669" spans="4:7" x14ac:dyDescent="0.25">
      <c r="D669"/>
      <c r="E669"/>
      <c r="G669"/>
    </row>
    <row r="670" spans="4:7" x14ac:dyDescent="0.25">
      <c r="D670"/>
      <c r="E670"/>
      <c r="G670"/>
    </row>
    <row r="671" spans="4:7" x14ac:dyDescent="0.25">
      <c r="D671"/>
      <c r="E671"/>
      <c r="G671"/>
    </row>
    <row r="672" spans="4:7" x14ac:dyDescent="0.25">
      <c r="D672"/>
      <c r="E672"/>
      <c r="G672"/>
    </row>
    <row r="673" spans="4:7" x14ac:dyDescent="0.25">
      <c r="D673"/>
      <c r="E673"/>
      <c r="G673"/>
    </row>
    <row r="674" spans="4:7" x14ac:dyDescent="0.25">
      <c r="D674"/>
      <c r="E674"/>
      <c r="G674"/>
    </row>
    <row r="675" spans="4:7" x14ac:dyDescent="0.25">
      <c r="D675"/>
      <c r="E675"/>
      <c r="G675"/>
    </row>
    <row r="676" spans="4:7" x14ac:dyDescent="0.25">
      <c r="D676"/>
      <c r="E676"/>
      <c r="G676"/>
    </row>
    <row r="677" spans="4:7" x14ac:dyDescent="0.25">
      <c r="D677"/>
      <c r="E677"/>
      <c r="G677"/>
    </row>
    <row r="678" spans="4:7" x14ac:dyDescent="0.25">
      <c r="D678"/>
      <c r="E678"/>
      <c r="G678"/>
    </row>
    <row r="679" spans="4:7" x14ac:dyDescent="0.25">
      <c r="D679"/>
      <c r="E679"/>
      <c r="G679"/>
    </row>
    <row r="680" spans="4:7" x14ac:dyDescent="0.25">
      <c r="D680"/>
      <c r="E680"/>
      <c r="G680"/>
    </row>
    <row r="681" spans="4:7" x14ac:dyDescent="0.25">
      <c r="D681"/>
      <c r="E681"/>
      <c r="G681"/>
    </row>
    <row r="682" spans="4:7" x14ac:dyDescent="0.25">
      <c r="D682"/>
      <c r="E682"/>
      <c r="G682"/>
    </row>
    <row r="683" spans="4:7" x14ac:dyDescent="0.25">
      <c r="D683"/>
      <c r="E683"/>
      <c r="G683"/>
    </row>
    <row r="684" spans="4:7" x14ac:dyDescent="0.25">
      <c r="D684"/>
      <c r="E684"/>
      <c r="G684"/>
    </row>
    <row r="685" spans="4:7" x14ac:dyDescent="0.25">
      <c r="D685"/>
      <c r="E685"/>
      <c r="G685"/>
    </row>
    <row r="686" spans="4:7" x14ac:dyDescent="0.25">
      <c r="D686"/>
      <c r="E686"/>
      <c r="G686"/>
    </row>
    <row r="687" spans="4:7" x14ac:dyDescent="0.25">
      <c r="D687"/>
      <c r="E687"/>
      <c r="G687"/>
    </row>
    <row r="688" spans="4:7" x14ac:dyDescent="0.25">
      <c r="D688"/>
      <c r="E688"/>
      <c r="G688"/>
    </row>
    <row r="689" spans="4:7" x14ac:dyDescent="0.25">
      <c r="D689"/>
      <c r="E689"/>
      <c r="G689"/>
    </row>
    <row r="690" spans="4:7" x14ac:dyDescent="0.25">
      <c r="D690"/>
      <c r="E690"/>
      <c r="G690"/>
    </row>
    <row r="691" spans="4:7" x14ac:dyDescent="0.25">
      <c r="D691"/>
      <c r="E691"/>
      <c r="G691"/>
    </row>
    <row r="692" spans="4:7" x14ac:dyDescent="0.25">
      <c r="D692"/>
      <c r="E692"/>
      <c r="G692"/>
    </row>
    <row r="693" spans="4:7" x14ac:dyDescent="0.25">
      <c r="D693"/>
      <c r="E693"/>
      <c r="G693"/>
    </row>
    <row r="694" spans="4:7" x14ac:dyDescent="0.25">
      <c r="D694"/>
      <c r="E694"/>
      <c r="G694"/>
    </row>
    <row r="695" spans="4:7" x14ac:dyDescent="0.25">
      <c r="D695"/>
      <c r="E695"/>
      <c r="G695"/>
    </row>
    <row r="696" spans="4:7" x14ac:dyDescent="0.25">
      <c r="D696"/>
      <c r="E696"/>
      <c r="G696"/>
    </row>
    <row r="697" spans="4:7" x14ac:dyDescent="0.25">
      <c r="D697"/>
      <c r="E697"/>
      <c r="G697"/>
    </row>
    <row r="698" spans="4:7" x14ac:dyDescent="0.25">
      <c r="D698"/>
      <c r="E698"/>
      <c r="G698"/>
    </row>
    <row r="699" spans="4:7" x14ac:dyDescent="0.25">
      <c r="D699"/>
      <c r="E699"/>
      <c r="G699"/>
    </row>
    <row r="700" spans="4:7" x14ac:dyDescent="0.25">
      <c r="D700"/>
      <c r="E700"/>
      <c r="G700"/>
    </row>
    <row r="701" spans="4:7" x14ac:dyDescent="0.25">
      <c r="D701"/>
      <c r="E701"/>
      <c r="G701"/>
    </row>
    <row r="702" spans="4:7" x14ac:dyDescent="0.25">
      <c r="D702"/>
      <c r="E702"/>
      <c r="G702"/>
    </row>
    <row r="703" spans="4:7" x14ac:dyDescent="0.25">
      <c r="D703"/>
      <c r="E703"/>
      <c r="G703"/>
    </row>
    <row r="704" spans="4:7" x14ac:dyDescent="0.25">
      <c r="D704"/>
      <c r="E704"/>
      <c r="G704"/>
    </row>
    <row r="705" spans="4:7" x14ac:dyDescent="0.25">
      <c r="D705"/>
      <c r="E705"/>
      <c r="G705"/>
    </row>
    <row r="706" spans="4:7" x14ac:dyDescent="0.25">
      <c r="D706"/>
      <c r="E706"/>
      <c r="G706"/>
    </row>
    <row r="707" spans="4:7" x14ac:dyDescent="0.25">
      <c r="D707"/>
      <c r="E707"/>
      <c r="G707"/>
    </row>
    <row r="708" spans="4:7" x14ac:dyDescent="0.25">
      <c r="D708"/>
      <c r="E708"/>
      <c r="G708"/>
    </row>
    <row r="709" spans="4:7" x14ac:dyDescent="0.25">
      <c r="D709"/>
      <c r="E709"/>
      <c r="G709"/>
    </row>
    <row r="710" spans="4:7" x14ac:dyDescent="0.25">
      <c r="D710"/>
      <c r="E710"/>
      <c r="G710"/>
    </row>
    <row r="711" spans="4:7" x14ac:dyDescent="0.25">
      <c r="D711"/>
      <c r="E711"/>
      <c r="G711"/>
    </row>
    <row r="712" spans="4:7" x14ac:dyDescent="0.25">
      <c r="D712"/>
      <c r="E712"/>
      <c r="G712"/>
    </row>
    <row r="713" spans="4:7" x14ac:dyDescent="0.25">
      <c r="D713"/>
      <c r="E713"/>
      <c r="G713"/>
    </row>
    <row r="714" spans="4:7" x14ac:dyDescent="0.25">
      <c r="D714"/>
      <c r="E714"/>
      <c r="G714"/>
    </row>
    <row r="715" spans="4:7" x14ac:dyDescent="0.25">
      <c r="D715"/>
      <c r="E715"/>
      <c r="G715"/>
    </row>
    <row r="716" spans="4:7" x14ac:dyDescent="0.25">
      <c r="D716"/>
      <c r="E716"/>
      <c r="G716"/>
    </row>
    <row r="717" spans="4:7" x14ac:dyDescent="0.25">
      <c r="D717"/>
      <c r="E717"/>
      <c r="G717"/>
    </row>
    <row r="718" spans="4:7" x14ac:dyDescent="0.25">
      <c r="D718"/>
      <c r="E718"/>
      <c r="G718"/>
    </row>
    <row r="719" spans="4:7" x14ac:dyDescent="0.25">
      <c r="D719"/>
      <c r="E719"/>
      <c r="G719"/>
    </row>
    <row r="720" spans="4:7" x14ac:dyDescent="0.25">
      <c r="D720"/>
      <c r="E720"/>
      <c r="G720"/>
    </row>
    <row r="721" spans="4:7" x14ac:dyDescent="0.25">
      <c r="D721"/>
      <c r="E721"/>
      <c r="G721"/>
    </row>
    <row r="722" spans="4:7" x14ac:dyDescent="0.25">
      <c r="D722"/>
      <c r="E722"/>
      <c r="G722"/>
    </row>
    <row r="723" spans="4:7" x14ac:dyDescent="0.25">
      <c r="D723"/>
      <c r="E723"/>
      <c r="G723"/>
    </row>
    <row r="724" spans="4:7" x14ac:dyDescent="0.25">
      <c r="D724"/>
      <c r="E724"/>
      <c r="G724"/>
    </row>
    <row r="725" spans="4:7" x14ac:dyDescent="0.25">
      <c r="D725"/>
      <c r="E725"/>
      <c r="G725"/>
    </row>
    <row r="726" spans="4:7" x14ac:dyDescent="0.25">
      <c r="D726"/>
      <c r="E726"/>
      <c r="G726"/>
    </row>
    <row r="727" spans="4:7" x14ac:dyDescent="0.25">
      <c r="D727"/>
      <c r="E727"/>
      <c r="G727"/>
    </row>
    <row r="728" spans="4:7" x14ac:dyDescent="0.25">
      <c r="D728"/>
      <c r="E728"/>
      <c r="G728"/>
    </row>
    <row r="729" spans="4:7" x14ac:dyDescent="0.25">
      <c r="D729"/>
      <c r="E729"/>
      <c r="G729"/>
    </row>
    <row r="730" spans="4:7" x14ac:dyDescent="0.25">
      <c r="D730"/>
      <c r="E730"/>
      <c r="G730"/>
    </row>
    <row r="731" spans="4:7" x14ac:dyDescent="0.25">
      <c r="D731"/>
      <c r="E731"/>
      <c r="G731"/>
    </row>
    <row r="732" spans="4:7" x14ac:dyDescent="0.25">
      <c r="G732"/>
    </row>
    <row r="733" spans="4:7" x14ac:dyDescent="0.25">
      <c r="F733" s="5"/>
    </row>
    <row r="734" spans="4:7" x14ac:dyDescent="0.25">
      <c r="D734"/>
      <c r="E734"/>
      <c r="F734" s="5"/>
    </row>
    <row r="735" spans="4:7" x14ac:dyDescent="0.25">
      <c r="D735"/>
      <c r="E735"/>
      <c r="F735" s="5"/>
      <c r="G735"/>
    </row>
    <row r="736" spans="4:7" x14ac:dyDescent="0.25">
      <c r="D736"/>
      <c r="E736"/>
      <c r="F736" s="5"/>
      <c r="G736"/>
    </row>
    <row r="737" spans="4:7" x14ac:dyDescent="0.25">
      <c r="D737"/>
      <c r="E737"/>
      <c r="F737" s="5"/>
      <c r="G737"/>
    </row>
    <row r="738" spans="4:7" x14ac:dyDescent="0.25">
      <c r="D738"/>
      <c r="E738"/>
      <c r="F738" s="5"/>
      <c r="G738"/>
    </row>
    <row r="739" spans="4:7" x14ac:dyDescent="0.25">
      <c r="D739"/>
      <c r="E739"/>
      <c r="F739" s="5"/>
      <c r="G739"/>
    </row>
    <row r="740" spans="4:7" x14ac:dyDescent="0.25">
      <c r="D740"/>
      <c r="E740"/>
      <c r="F740" s="5"/>
      <c r="G740"/>
    </row>
    <row r="741" spans="4:7" x14ac:dyDescent="0.25">
      <c r="D741"/>
      <c r="E741"/>
      <c r="F741" s="5"/>
      <c r="G741"/>
    </row>
    <row r="742" spans="4:7" x14ac:dyDescent="0.25">
      <c r="D742"/>
      <c r="E742"/>
      <c r="F742" s="5"/>
      <c r="G742"/>
    </row>
    <row r="743" spans="4:7" x14ac:dyDescent="0.25">
      <c r="D743"/>
      <c r="E743"/>
      <c r="F743" s="5"/>
      <c r="G743"/>
    </row>
    <row r="744" spans="4:7" x14ac:dyDescent="0.25">
      <c r="D744"/>
      <c r="E744"/>
      <c r="F744" s="5"/>
      <c r="G744"/>
    </row>
    <row r="745" spans="4:7" x14ac:dyDescent="0.25">
      <c r="D745"/>
      <c r="E745"/>
      <c r="F745" s="5"/>
      <c r="G745"/>
    </row>
    <row r="746" spans="4:7" x14ac:dyDescent="0.25">
      <c r="D746"/>
      <c r="E746"/>
      <c r="F746" s="5"/>
      <c r="G746"/>
    </row>
    <row r="747" spans="4:7" x14ac:dyDescent="0.25">
      <c r="D747"/>
      <c r="E747"/>
      <c r="F747" s="5"/>
      <c r="G747"/>
    </row>
    <row r="748" spans="4:7" x14ac:dyDescent="0.25">
      <c r="D748"/>
      <c r="E748"/>
      <c r="F748" s="5"/>
      <c r="G748"/>
    </row>
    <row r="749" spans="4:7" x14ac:dyDescent="0.25">
      <c r="D749"/>
      <c r="E749"/>
      <c r="F749" s="5"/>
      <c r="G749"/>
    </row>
    <row r="750" spans="4:7" x14ac:dyDescent="0.25">
      <c r="D750"/>
      <c r="E750"/>
      <c r="F750" s="5"/>
      <c r="G750"/>
    </row>
    <row r="751" spans="4:7" x14ac:dyDescent="0.25">
      <c r="D751"/>
      <c r="E751"/>
      <c r="F751" s="5"/>
      <c r="G751"/>
    </row>
    <row r="752" spans="4:7" x14ac:dyDescent="0.25">
      <c r="D752"/>
      <c r="E752"/>
      <c r="F752" s="5"/>
      <c r="G752"/>
    </row>
    <row r="753" spans="4:7" x14ac:dyDescent="0.25">
      <c r="D753"/>
      <c r="E753"/>
      <c r="F753" s="5"/>
      <c r="G753"/>
    </row>
    <row r="754" spans="4:7" x14ac:dyDescent="0.25">
      <c r="D754"/>
      <c r="E754"/>
      <c r="F754" s="5"/>
      <c r="G754"/>
    </row>
    <row r="755" spans="4:7" x14ac:dyDescent="0.25">
      <c r="D755"/>
      <c r="E755"/>
      <c r="F755" s="5"/>
      <c r="G755"/>
    </row>
    <row r="756" spans="4:7" x14ac:dyDescent="0.25">
      <c r="D756"/>
      <c r="E756"/>
      <c r="F756" s="5"/>
      <c r="G756"/>
    </row>
    <row r="757" spans="4:7" x14ac:dyDescent="0.25">
      <c r="D757"/>
      <c r="E757"/>
      <c r="F757" s="5"/>
      <c r="G757"/>
    </row>
    <row r="758" spans="4:7" x14ac:dyDescent="0.25">
      <c r="D758"/>
      <c r="E758"/>
      <c r="F758" s="5"/>
      <c r="G758"/>
    </row>
    <row r="759" spans="4:7" x14ac:dyDescent="0.25">
      <c r="D759"/>
      <c r="E759"/>
      <c r="F759" s="5"/>
      <c r="G759"/>
    </row>
    <row r="760" spans="4:7" x14ac:dyDescent="0.25">
      <c r="D760"/>
      <c r="E760"/>
      <c r="F760" s="5"/>
      <c r="G760"/>
    </row>
    <row r="761" spans="4:7" x14ac:dyDescent="0.25">
      <c r="D761"/>
      <c r="E761"/>
      <c r="F761" s="5"/>
      <c r="G761"/>
    </row>
    <row r="762" spans="4:7" x14ac:dyDescent="0.25">
      <c r="D762"/>
      <c r="E762"/>
      <c r="F762" s="5"/>
      <c r="G762"/>
    </row>
    <row r="763" spans="4:7" x14ac:dyDescent="0.25">
      <c r="D763"/>
      <c r="E763"/>
      <c r="F763" s="5"/>
      <c r="G763"/>
    </row>
    <row r="764" spans="4:7" x14ac:dyDescent="0.25">
      <c r="D764"/>
      <c r="E764"/>
      <c r="F764" s="5"/>
      <c r="G764"/>
    </row>
    <row r="765" spans="4:7" x14ac:dyDescent="0.25">
      <c r="D765"/>
      <c r="E765"/>
      <c r="F765" s="5"/>
      <c r="G765"/>
    </row>
    <row r="766" spans="4:7" x14ac:dyDescent="0.25">
      <c r="D766"/>
      <c r="E766"/>
      <c r="F766" s="5"/>
      <c r="G766"/>
    </row>
    <row r="767" spans="4:7" x14ac:dyDescent="0.25">
      <c r="D767"/>
      <c r="E767"/>
      <c r="F767" s="5"/>
      <c r="G767"/>
    </row>
    <row r="768" spans="4:7" x14ac:dyDescent="0.25">
      <c r="D768"/>
      <c r="E768"/>
      <c r="F768" s="5"/>
      <c r="G768"/>
    </row>
    <row r="769" spans="4:7" x14ac:dyDescent="0.25">
      <c r="D769"/>
      <c r="E769"/>
      <c r="F769" s="5"/>
      <c r="G769"/>
    </row>
    <row r="770" spans="4:7" x14ac:dyDescent="0.25">
      <c r="D770"/>
      <c r="E770"/>
      <c r="F770" s="5"/>
      <c r="G770"/>
    </row>
    <row r="771" spans="4:7" x14ac:dyDescent="0.25">
      <c r="D771"/>
      <c r="E771"/>
      <c r="F771" s="5"/>
      <c r="G771"/>
    </row>
    <row r="772" spans="4:7" x14ac:dyDescent="0.25">
      <c r="D772"/>
      <c r="E772"/>
      <c r="F772" s="5"/>
      <c r="G772"/>
    </row>
    <row r="773" spans="4:7" x14ac:dyDescent="0.25">
      <c r="D773"/>
      <c r="E773"/>
      <c r="F773" s="5"/>
      <c r="G773"/>
    </row>
    <row r="774" spans="4:7" x14ac:dyDescent="0.25">
      <c r="D774"/>
      <c r="E774"/>
      <c r="F774" s="5"/>
      <c r="G774"/>
    </row>
    <row r="775" spans="4:7" x14ac:dyDescent="0.25">
      <c r="D775"/>
      <c r="E775"/>
      <c r="F775" s="5"/>
      <c r="G775"/>
    </row>
    <row r="776" spans="4:7" x14ac:dyDescent="0.25">
      <c r="D776"/>
      <c r="E776"/>
      <c r="F776" s="5"/>
      <c r="G776"/>
    </row>
    <row r="777" spans="4:7" x14ac:dyDescent="0.25">
      <c r="D777"/>
      <c r="E777"/>
      <c r="F777" s="5"/>
      <c r="G777"/>
    </row>
    <row r="778" spans="4:7" x14ac:dyDescent="0.25">
      <c r="D778"/>
      <c r="E778"/>
      <c r="F778" s="5"/>
      <c r="G778"/>
    </row>
    <row r="779" spans="4:7" x14ac:dyDescent="0.25">
      <c r="D779"/>
      <c r="E779"/>
      <c r="F779" s="5"/>
      <c r="G779"/>
    </row>
    <row r="780" spans="4:7" x14ac:dyDescent="0.25">
      <c r="D780"/>
      <c r="E780"/>
      <c r="F780" s="5"/>
      <c r="G780"/>
    </row>
    <row r="781" spans="4:7" x14ac:dyDescent="0.25">
      <c r="D781"/>
      <c r="E781"/>
      <c r="F781" s="5"/>
      <c r="G781"/>
    </row>
    <row r="782" spans="4:7" x14ac:dyDescent="0.25">
      <c r="D782"/>
      <c r="E782"/>
      <c r="F782" s="5"/>
      <c r="G782"/>
    </row>
    <row r="783" spans="4:7" x14ac:dyDescent="0.25">
      <c r="D783"/>
      <c r="E783"/>
      <c r="F783" s="5"/>
      <c r="G783"/>
    </row>
    <row r="784" spans="4:7" x14ac:dyDescent="0.25">
      <c r="D784"/>
      <c r="E784"/>
      <c r="F784" s="5"/>
      <c r="G784"/>
    </row>
    <row r="785" spans="4:7" x14ac:dyDescent="0.25">
      <c r="D785"/>
      <c r="E785"/>
      <c r="F785" s="5"/>
      <c r="G785"/>
    </row>
    <row r="786" spans="4:7" x14ac:dyDescent="0.25">
      <c r="D786"/>
      <c r="E786"/>
      <c r="F786" s="5"/>
      <c r="G786"/>
    </row>
    <row r="787" spans="4:7" x14ac:dyDescent="0.25">
      <c r="D787"/>
      <c r="E787"/>
      <c r="F787" s="5"/>
      <c r="G787"/>
    </row>
    <row r="788" spans="4:7" x14ac:dyDescent="0.25">
      <c r="D788"/>
      <c r="E788"/>
      <c r="F788" s="5"/>
      <c r="G788"/>
    </row>
    <row r="789" spans="4:7" x14ac:dyDescent="0.25">
      <c r="D789"/>
      <c r="E789"/>
      <c r="F789" s="5"/>
      <c r="G789"/>
    </row>
    <row r="790" spans="4:7" x14ac:dyDescent="0.25">
      <c r="D790"/>
      <c r="E790"/>
      <c r="F790" s="5"/>
      <c r="G790"/>
    </row>
    <row r="791" spans="4:7" x14ac:dyDescent="0.25">
      <c r="D791"/>
      <c r="E791"/>
      <c r="F791" s="5"/>
      <c r="G791"/>
    </row>
    <row r="792" spans="4:7" x14ac:dyDescent="0.25">
      <c r="D792"/>
      <c r="E792"/>
      <c r="F792" s="5"/>
      <c r="G792"/>
    </row>
    <row r="793" spans="4:7" x14ac:dyDescent="0.25">
      <c r="D793"/>
      <c r="E793"/>
      <c r="F793" s="5"/>
      <c r="G793"/>
    </row>
    <row r="794" spans="4:7" x14ac:dyDescent="0.25">
      <c r="D794"/>
      <c r="E794"/>
      <c r="F794" s="5"/>
      <c r="G794"/>
    </row>
    <row r="795" spans="4:7" x14ac:dyDescent="0.25">
      <c r="D795"/>
      <c r="E795"/>
      <c r="F795" s="5"/>
      <c r="G795"/>
    </row>
    <row r="796" spans="4:7" x14ac:dyDescent="0.25">
      <c r="D796"/>
      <c r="E796"/>
      <c r="F796" s="5"/>
      <c r="G796"/>
    </row>
    <row r="797" spans="4:7" x14ac:dyDescent="0.25">
      <c r="D797"/>
      <c r="E797"/>
      <c r="F797" s="5"/>
      <c r="G797"/>
    </row>
    <row r="798" spans="4:7" x14ac:dyDescent="0.25">
      <c r="D798"/>
      <c r="E798"/>
      <c r="F798" s="5"/>
      <c r="G798"/>
    </row>
    <row r="799" spans="4:7" x14ac:dyDescent="0.25">
      <c r="D799"/>
      <c r="E799"/>
      <c r="F799" s="5"/>
      <c r="G799"/>
    </row>
    <row r="800" spans="4:7" x14ac:dyDescent="0.25">
      <c r="D800"/>
      <c r="E800"/>
      <c r="F800" s="5"/>
      <c r="G800"/>
    </row>
    <row r="801" spans="4:7" x14ac:dyDescent="0.25">
      <c r="D801"/>
      <c r="E801"/>
      <c r="F801" s="5"/>
      <c r="G801"/>
    </row>
    <row r="802" spans="4:7" x14ac:dyDescent="0.25">
      <c r="D802"/>
      <c r="E802"/>
      <c r="F802" s="5"/>
      <c r="G802"/>
    </row>
    <row r="803" spans="4:7" x14ac:dyDescent="0.25">
      <c r="D803"/>
      <c r="E803"/>
      <c r="F803" s="5"/>
      <c r="G803"/>
    </row>
    <row r="804" spans="4:7" x14ac:dyDescent="0.25">
      <c r="D804"/>
      <c r="E804"/>
      <c r="F804" s="5"/>
      <c r="G804"/>
    </row>
    <row r="805" spans="4:7" x14ac:dyDescent="0.25">
      <c r="D805"/>
      <c r="E805"/>
      <c r="F805" s="5"/>
      <c r="G805"/>
    </row>
    <row r="806" spans="4:7" x14ac:dyDescent="0.25">
      <c r="D806"/>
      <c r="E806"/>
      <c r="F806" s="5"/>
      <c r="G806"/>
    </row>
    <row r="807" spans="4:7" x14ac:dyDescent="0.25">
      <c r="D807"/>
      <c r="E807"/>
      <c r="F807" s="5"/>
      <c r="G807"/>
    </row>
    <row r="808" spans="4:7" x14ac:dyDescent="0.25">
      <c r="D808"/>
      <c r="E808"/>
      <c r="F808" s="5"/>
      <c r="G808"/>
    </row>
    <row r="809" spans="4:7" x14ac:dyDescent="0.25">
      <c r="D809"/>
      <c r="E809"/>
      <c r="F809" s="5"/>
      <c r="G809"/>
    </row>
    <row r="810" spans="4:7" x14ac:dyDescent="0.25">
      <c r="D810"/>
      <c r="E810"/>
      <c r="F810" s="5"/>
      <c r="G810"/>
    </row>
    <row r="811" spans="4:7" x14ac:dyDescent="0.25">
      <c r="D811"/>
      <c r="E811"/>
      <c r="F811" s="5"/>
      <c r="G811"/>
    </row>
    <row r="812" spans="4:7" x14ac:dyDescent="0.25">
      <c r="D812"/>
      <c r="E812"/>
      <c r="F812" s="5"/>
      <c r="G812"/>
    </row>
    <row r="813" spans="4:7" x14ac:dyDescent="0.25">
      <c r="D813"/>
      <c r="E813"/>
      <c r="F813" s="5"/>
      <c r="G813"/>
    </row>
    <row r="814" spans="4:7" x14ac:dyDescent="0.25">
      <c r="D814"/>
      <c r="E814"/>
      <c r="F814" s="5"/>
      <c r="G814"/>
    </row>
    <row r="815" spans="4:7" x14ac:dyDescent="0.25">
      <c r="D815"/>
      <c r="E815"/>
      <c r="F815" s="5"/>
      <c r="G815"/>
    </row>
    <row r="816" spans="4:7" x14ac:dyDescent="0.25">
      <c r="D816"/>
      <c r="E816"/>
      <c r="F816" s="5"/>
      <c r="G816"/>
    </row>
    <row r="817" spans="4:7" x14ac:dyDescent="0.25">
      <c r="D817"/>
      <c r="E817"/>
      <c r="F817" s="5"/>
      <c r="G817"/>
    </row>
    <row r="818" spans="4:7" x14ac:dyDescent="0.25">
      <c r="D818"/>
      <c r="E818"/>
      <c r="F818" s="5"/>
      <c r="G818"/>
    </row>
    <row r="819" spans="4:7" x14ac:dyDescent="0.25">
      <c r="D819"/>
      <c r="E819"/>
      <c r="F819" s="5"/>
      <c r="G819"/>
    </row>
    <row r="820" spans="4:7" x14ac:dyDescent="0.25">
      <c r="D820"/>
      <c r="E820"/>
      <c r="F820" s="5"/>
      <c r="G820"/>
    </row>
    <row r="821" spans="4:7" x14ac:dyDescent="0.25">
      <c r="D821"/>
      <c r="E821"/>
      <c r="F821" s="5"/>
      <c r="G821"/>
    </row>
    <row r="822" spans="4:7" x14ac:dyDescent="0.25">
      <c r="D822"/>
      <c r="E822"/>
      <c r="F822" s="5"/>
      <c r="G822"/>
    </row>
    <row r="823" spans="4:7" x14ac:dyDescent="0.25">
      <c r="D823"/>
      <c r="E823"/>
      <c r="F823" s="5"/>
      <c r="G823"/>
    </row>
    <row r="824" spans="4:7" x14ac:dyDescent="0.25">
      <c r="D824"/>
      <c r="E824"/>
      <c r="F824" s="5"/>
      <c r="G824"/>
    </row>
    <row r="825" spans="4:7" x14ac:dyDescent="0.25">
      <c r="D825"/>
      <c r="E825"/>
      <c r="F825" s="5"/>
      <c r="G825"/>
    </row>
    <row r="826" spans="4:7" x14ac:dyDescent="0.25">
      <c r="D826"/>
      <c r="E826"/>
      <c r="F826" s="5"/>
      <c r="G826"/>
    </row>
    <row r="827" spans="4:7" x14ac:dyDescent="0.25">
      <c r="D827"/>
      <c r="E827"/>
      <c r="F827" s="5"/>
      <c r="G827"/>
    </row>
    <row r="828" spans="4:7" x14ac:dyDescent="0.25">
      <c r="D828"/>
      <c r="E828"/>
      <c r="F828" s="5"/>
      <c r="G828"/>
    </row>
    <row r="829" spans="4:7" x14ac:dyDescent="0.25">
      <c r="D829"/>
      <c r="E829"/>
      <c r="F829" s="5"/>
      <c r="G829"/>
    </row>
    <row r="830" spans="4:7" x14ac:dyDescent="0.25">
      <c r="D830"/>
      <c r="E830"/>
      <c r="F830" s="5"/>
      <c r="G830"/>
    </row>
    <row r="831" spans="4:7" x14ac:dyDescent="0.25">
      <c r="D831"/>
      <c r="E831"/>
      <c r="F831" s="5"/>
      <c r="G831"/>
    </row>
    <row r="832" spans="4:7" x14ac:dyDescent="0.25">
      <c r="D832"/>
      <c r="E832"/>
      <c r="F832" s="5"/>
      <c r="G832"/>
    </row>
    <row r="833" spans="4:7" x14ac:dyDescent="0.25">
      <c r="D833"/>
      <c r="E833"/>
      <c r="F833" s="5"/>
      <c r="G833"/>
    </row>
    <row r="834" spans="4:7" x14ac:dyDescent="0.25">
      <c r="D834"/>
      <c r="E834"/>
      <c r="F834" s="5"/>
      <c r="G834"/>
    </row>
    <row r="835" spans="4:7" x14ac:dyDescent="0.25">
      <c r="D835"/>
      <c r="E835"/>
      <c r="F835" s="5"/>
      <c r="G835"/>
    </row>
    <row r="836" spans="4:7" x14ac:dyDescent="0.25">
      <c r="D836"/>
      <c r="E836"/>
      <c r="F836" s="5"/>
      <c r="G836"/>
    </row>
    <row r="837" spans="4:7" x14ac:dyDescent="0.25">
      <c r="D837"/>
      <c r="E837"/>
      <c r="F837" s="5"/>
      <c r="G837"/>
    </row>
    <row r="838" spans="4:7" x14ac:dyDescent="0.25">
      <c r="D838"/>
      <c r="E838"/>
      <c r="F838" s="5"/>
      <c r="G838"/>
    </row>
    <row r="839" spans="4:7" x14ac:dyDescent="0.25">
      <c r="D839"/>
      <c r="E839"/>
      <c r="F839" s="5"/>
      <c r="G839"/>
    </row>
    <row r="840" spans="4:7" x14ac:dyDescent="0.25">
      <c r="D840"/>
      <c r="E840"/>
      <c r="F840" s="5"/>
      <c r="G840"/>
    </row>
    <row r="841" spans="4:7" x14ac:dyDescent="0.25">
      <c r="D841"/>
      <c r="E841"/>
      <c r="F841" s="5"/>
      <c r="G841"/>
    </row>
    <row r="842" spans="4:7" x14ac:dyDescent="0.25">
      <c r="D842"/>
      <c r="E842"/>
      <c r="F842" s="5"/>
      <c r="G842"/>
    </row>
    <row r="843" spans="4:7" x14ac:dyDescent="0.25">
      <c r="D843"/>
      <c r="E843"/>
      <c r="F843" s="5"/>
      <c r="G843"/>
    </row>
    <row r="844" spans="4:7" x14ac:dyDescent="0.25">
      <c r="D844"/>
      <c r="E844"/>
      <c r="F844" s="5"/>
      <c r="G844"/>
    </row>
    <row r="845" spans="4:7" x14ac:dyDescent="0.25">
      <c r="D845"/>
      <c r="E845"/>
      <c r="F845" s="5"/>
      <c r="G845"/>
    </row>
    <row r="846" spans="4:7" x14ac:dyDescent="0.25">
      <c r="D846"/>
      <c r="E846"/>
      <c r="F846" s="5"/>
      <c r="G846"/>
    </row>
    <row r="847" spans="4:7" x14ac:dyDescent="0.25">
      <c r="D847"/>
      <c r="E847"/>
      <c r="F847" s="5"/>
      <c r="G847"/>
    </row>
    <row r="848" spans="4:7" x14ac:dyDescent="0.25">
      <c r="D848"/>
      <c r="E848"/>
      <c r="F848" s="5"/>
      <c r="G848"/>
    </row>
    <row r="849" spans="4:7" x14ac:dyDescent="0.25">
      <c r="D849"/>
      <c r="E849"/>
      <c r="F849" s="5"/>
      <c r="G849"/>
    </row>
    <row r="850" spans="4:7" x14ac:dyDescent="0.25">
      <c r="D850"/>
      <c r="E850"/>
      <c r="F850" s="5"/>
      <c r="G850"/>
    </row>
    <row r="851" spans="4:7" x14ac:dyDescent="0.25">
      <c r="D851"/>
      <c r="E851"/>
      <c r="F851" s="5"/>
      <c r="G851"/>
    </row>
    <row r="852" spans="4:7" x14ac:dyDescent="0.25">
      <c r="D852"/>
      <c r="E852"/>
      <c r="F852" s="5"/>
      <c r="G852"/>
    </row>
    <row r="853" spans="4:7" x14ac:dyDescent="0.25">
      <c r="D853"/>
      <c r="E853"/>
      <c r="F853" s="5"/>
      <c r="G853"/>
    </row>
    <row r="854" spans="4:7" x14ac:dyDescent="0.25">
      <c r="D854"/>
      <c r="E854"/>
      <c r="F854" s="5"/>
      <c r="G854"/>
    </row>
    <row r="855" spans="4:7" x14ac:dyDescent="0.25">
      <c r="D855"/>
      <c r="E855"/>
      <c r="F855" s="5"/>
      <c r="G855"/>
    </row>
    <row r="856" spans="4:7" x14ac:dyDescent="0.25">
      <c r="D856"/>
      <c r="E856"/>
      <c r="F856" s="5"/>
      <c r="G856"/>
    </row>
    <row r="857" spans="4:7" x14ac:dyDescent="0.25">
      <c r="D857"/>
      <c r="E857"/>
      <c r="F857" s="5"/>
      <c r="G857"/>
    </row>
    <row r="858" spans="4:7" x14ac:dyDescent="0.25">
      <c r="D858"/>
      <c r="E858"/>
      <c r="F858" s="5"/>
      <c r="G858"/>
    </row>
    <row r="859" spans="4:7" x14ac:dyDescent="0.25">
      <c r="D859"/>
      <c r="E859"/>
      <c r="F859" s="5"/>
      <c r="G859"/>
    </row>
    <row r="860" spans="4:7" x14ac:dyDescent="0.25">
      <c r="D860"/>
      <c r="E860"/>
      <c r="F860" s="5"/>
      <c r="G860"/>
    </row>
    <row r="861" spans="4:7" x14ac:dyDescent="0.25">
      <c r="D861"/>
      <c r="E861"/>
      <c r="F861" s="5"/>
      <c r="G861"/>
    </row>
    <row r="862" spans="4:7" x14ac:dyDescent="0.25">
      <c r="D862"/>
      <c r="E862"/>
      <c r="F862" s="5"/>
      <c r="G862"/>
    </row>
    <row r="863" spans="4:7" x14ac:dyDescent="0.25">
      <c r="D863"/>
      <c r="E863"/>
      <c r="F863" s="5"/>
      <c r="G863"/>
    </row>
    <row r="864" spans="4:7" x14ac:dyDescent="0.25">
      <c r="D864"/>
      <c r="E864"/>
      <c r="F864" s="5"/>
      <c r="G864"/>
    </row>
    <row r="865" spans="4:7" x14ac:dyDescent="0.25">
      <c r="D865"/>
      <c r="E865"/>
      <c r="F865" s="5"/>
      <c r="G865"/>
    </row>
    <row r="866" spans="4:7" x14ac:dyDescent="0.25">
      <c r="D866"/>
      <c r="E866"/>
      <c r="F866" s="5"/>
      <c r="G866"/>
    </row>
    <row r="867" spans="4:7" x14ac:dyDescent="0.25">
      <c r="D867"/>
      <c r="E867"/>
      <c r="F867" s="5"/>
      <c r="G867"/>
    </row>
    <row r="868" spans="4:7" x14ac:dyDescent="0.25">
      <c r="D868"/>
      <c r="E868"/>
      <c r="F868" s="5"/>
      <c r="G868"/>
    </row>
    <row r="869" spans="4:7" x14ac:dyDescent="0.25">
      <c r="D869"/>
      <c r="E869"/>
      <c r="F869" s="5"/>
      <c r="G869"/>
    </row>
    <row r="870" spans="4:7" x14ac:dyDescent="0.25">
      <c r="D870"/>
      <c r="E870"/>
      <c r="F870" s="5"/>
      <c r="G870"/>
    </row>
    <row r="871" spans="4:7" x14ac:dyDescent="0.25">
      <c r="D871"/>
      <c r="E871"/>
      <c r="F871" s="5"/>
      <c r="G871"/>
    </row>
    <row r="872" spans="4:7" x14ac:dyDescent="0.25">
      <c r="D872"/>
      <c r="E872"/>
      <c r="F872" s="5"/>
      <c r="G872"/>
    </row>
    <row r="873" spans="4:7" x14ac:dyDescent="0.25">
      <c r="D873"/>
      <c r="E873"/>
      <c r="F873" s="5"/>
      <c r="G873"/>
    </row>
    <row r="874" spans="4:7" x14ac:dyDescent="0.25">
      <c r="D874"/>
      <c r="E874"/>
      <c r="F874" s="5"/>
      <c r="G874"/>
    </row>
    <row r="875" spans="4:7" x14ac:dyDescent="0.25">
      <c r="D875"/>
      <c r="E875"/>
      <c r="F875" s="5"/>
      <c r="G875"/>
    </row>
    <row r="876" spans="4:7" x14ac:dyDescent="0.25">
      <c r="D876"/>
      <c r="E876"/>
      <c r="F876" s="5"/>
      <c r="G876"/>
    </row>
    <row r="877" spans="4:7" x14ac:dyDescent="0.25">
      <c r="D877"/>
      <c r="E877"/>
      <c r="F877" s="5"/>
      <c r="G877"/>
    </row>
    <row r="878" spans="4:7" x14ac:dyDescent="0.25">
      <c r="D878"/>
      <c r="E878"/>
      <c r="F878" s="5"/>
      <c r="G878"/>
    </row>
    <row r="879" spans="4:7" x14ac:dyDescent="0.25">
      <c r="D879"/>
      <c r="E879"/>
      <c r="F879" s="5"/>
      <c r="G879"/>
    </row>
    <row r="880" spans="4:7" x14ac:dyDescent="0.25">
      <c r="D880"/>
      <c r="E880"/>
      <c r="F880" s="5"/>
      <c r="G880"/>
    </row>
    <row r="881" spans="4:7" x14ac:dyDescent="0.25">
      <c r="D881"/>
      <c r="E881"/>
      <c r="F881" s="5"/>
      <c r="G881"/>
    </row>
    <row r="882" spans="4:7" x14ac:dyDescent="0.25">
      <c r="D882"/>
      <c r="E882"/>
      <c r="F882" s="5"/>
      <c r="G882"/>
    </row>
    <row r="883" spans="4:7" x14ac:dyDescent="0.25">
      <c r="D883"/>
      <c r="E883"/>
      <c r="F883" s="5"/>
      <c r="G883"/>
    </row>
    <row r="884" spans="4:7" x14ac:dyDescent="0.25">
      <c r="D884"/>
      <c r="E884"/>
      <c r="F884" s="5"/>
      <c r="G884"/>
    </row>
    <row r="885" spans="4:7" x14ac:dyDescent="0.25">
      <c r="D885"/>
      <c r="E885"/>
      <c r="F885" s="5"/>
      <c r="G885"/>
    </row>
    <row r="886" spans="4:7" x14ac:dyDescent="0.25">
      <c r="D886"/>
      <c r="E886"/>
      <c r="F886" s="5"/>
      <c r="G886"/>
    </row>
    <row r="887" spans="4:7" x14ac:dyDescent="0.25">
      <c r="D887"/>
      <c r="E887"/>
      <c r="F887" s="5"/>
      <c r="G887"/>
    </row>
    <row r="888" spans="4:7" x14ac:dyDescent="0.25">
      <c r="D888"/>
      <c r="E888"/>
      <c r="F888" s="5"/>
      <c r="G888"/>
    </row>
    <row r="889" spans="4:7" x14ac:dyDescent="0.25">
      <c r="D889"/>
      <c r="E889"/>
      <c r="F889" s="5"/>
      <c r="G889"/>
    </row>
    <row r="890" spans="4:7" x14ac:dyDescent="0.25">
      <c r="D890"/>
      <c r="E890"/>
      <c r="F890" s="5"/>
      <c r="G890"/>
    </row>
    <row r="891" spans="4:7" x14ac:dyDescent="0.25">
      <c r="D891"/>
      <c r="E891"/>
      <c r="F891" s="5"/>
      <c r="G891"/>
    </row>
    <row r="892" spans="4:7" x14ac:dyDescent="0.25">
      <c r="D892"/>
      <c r="E892"/>
      <c r="F892" s="5"/>
      <c r="G892"/>
    </row>
    <row r="893" spans="4:7" x14ac:dyDescent="0.25">
      <c r="D893"/>
      <c r="E893"/>
      <c r="F893" s="5"/>
      <c r="G893"/>
    </row>
    <row r="894" spans="4:7" x14ac:dyDescent="0.25">
      <c r="D894"/>
      <c r="E894"/>
      <c r="F894" s="5"/>
      <c r="G894"/>
    </row>
    <row r="895" spans="4:7" x14ac:dyDescent="0.25">
      <c r="D895"/>
      <c r="E895"/>
      <c r="F895" s="5"/>
      <c r="G895"/>
    </row>
    <row r="896" spans="4:7" x14ac:dyDescent="0.25">
      <c r="D896"/>
      <c r="E896"/>
      <c r="F896" s="5"/>
      <c r="G896"/>
    </row>
    <row r="897" spans="4:7" x14ac:dyDescent="0.25">
      <c r="D897"/>
      <c r="E897"/>
      <c r="F897" s="5"/>
      <c r="G897"/>
    </row>
    <row r="898" spans="4:7" x14ac:dyDescent="0.25">
      <c r="D898"/>
      <c r="E898"/>
      <c r="F898" s="5"/>
      <c r="G898"/>
    </row>
    <row r="899" spans="4:7" x14ac:dyDescent="0.25">
      <c r="D899"/>
      <c r="E899"/>
      <c r="F899" s="5"/>
      <c r="G899"/>
    </row>
    <row r="900" spans="4:7" x14ac:dyDescent="0.25">
      <c r="D900"/>
      <c r="E900"/>
      <c r="F900" s="5"/>
      <c r="G900"/>
    </row>
    <row r="901" spans="4:7" x14ac:dyDescent="0.25">
      <c r="D901"/>
      <c r="E901"/>
      <c r="F901" s="5"/>
      <c r="G901"/>
    </row>
    <row r="902" spans="4:7" x14ac:dyDescent="0.25">
      <c r="D902"/>
      <c r="E902"/>
      <c r="F902" s="5"/>
      <c r="G902"/>
    </row>
    <row r="903" spans="4:7" x14ac:dyDescent="0.25">
      <c r="D903"/>
      <c r="E903"/>
      <c r="F903" s="5"/>
      <c r="G903"/>
    </row>
    <row r="904" spans="4:7" x14ac:dyDescent="0.25">
      <c r="D904"/>
      <c r="E904"/>
      <c r="F904" s="5"/>
      <c r="G904"/>
    </row>
    <row r="905" spans="4:7" x14ac:dyDescent="0.25">
      <c r="D905"/>
      <c r="E905"/>
      <c r="F905" s="5"/>
      <c r="G905"/>
    </row>
    <row r="906" spans="4:7" x14ac:dyDescent="0.25">
      <c r="D906"/>
      <c r="E906"/>
      <c r="F906" s="5"/>
      <c r="G906"/>
    </row>
    <row r="907" spans="4:7" x14ac:dyDescent="0.25">
      <c r="D907"/>
      <c r="E907"/>
      <c r="F907" s="5"/>
      <c r="G907"/>
    </row>
    <row r="908" spans="4:7" x14ac:dyDescent="0.25">
      <c r="D908"/>
      <c r="E908"/>
      <c r="F908" s="5"/>
      <c r="G908"/>
    </row>
    <row r="909" spans="4:7" x14ac:dyDescent="0.25">
      <c r="D909"/>
      <c r="E909"/>
      <c r="F909" s="5"/>
      <c r="G909"/>
    </row>
    <row r="910" spans="4:7" x14ac:dyDescent="0.25">
      <c r="D910"/>
      <c r="E910"/>
      <c r="F910" s="5"/>
      <c r="G910"/>
    </row>
    <row r="911" spans="4:7" x14ac:dyDescent="0.25">
      <c r="D911"/>
      <c r="E911"/>
      <c r="F911" s="5"/>
      <c r="G911"/>
    </row>
    <row r="912" spans="4:7" x14ac:dyDescent="0.25">
      <c r="D912"/>
      <c r="E912"/>
      <c r="F912" s="5"/>
      <c r="G912"/>
    </row>
    <row r="913" spans="4:7" x14ac:dyDescent="0.25">
      <c r="D913"/>
      <c r="E913"/>
      <c r="F913" s="5"/>
      <c r="G913"/>
    </row>
    <row r="914" spans="4:7" x14ac:dyDescent="0.25">
      <c r="D914"/>
      <c r="E914"/>
      <c r="F914" s="5"/>
      <c r="G914"/>
    </row>
    <row r="915" spans="4:7" x14ac:dyDescent="0.25">
      <c r="D915"/>
      <c r="E915"/>
      <c r="F915" s="5"/>
      <c r="G915"/>
    </row>
    <row r="916" spans="4:7" x14ac:dyDescent="0.25">
      <c r="D916"/>
      <c r="E916"/>
      <c r="F916" s="5"/>
      <c r="G916"/>
    </row>
    <row r="917" spans="4:7" x14ac:dyDescent="0.25">
      <c r="D917"/>
      <c r="E917"/>
      <c r="F917" s="5"/>
      <c r="G917"/>
    </row>
    <row r="918" spans="4:7" x14ac:dyDescent="0.25">
      <c r="D918"/>
      <c r="E918"/>
      <c r="F918" s="5"/>
      <c r="G918"/>
    </row>
    <row r="919" spans="4:7" x14ac:dyDescent="0.25">
      <c r="D919"/>
      <c r="E919"/>
      <c r="F919" s="5"/>
      <c r="G919"/>
    </row>
    <row r="920" spans="4:7" x14ac:dyDescent="0.25">
      <c r="D920"/>
      <c r="E920"/>
      <c r="F920" s="5"/>
      <c r="G920"/>
    </row>
    <row r="921" spans="4:7" x14ac:dyDescent="0.25">
      <c r="D921"/>
      <c r="E921"/>
      <c r="F921" s="5"/>
      <c r="G921"/>
    </row>
    <row r="922" spans="4:7" x14ac:dyDescent="0.25">
      <c r="D922"/>
      <c r="E922"/>
      <c r="F922" s="5"/>
      <c r="G922"/>
    </row>
    <row r="923" spans="4:7" x14ac:dyDescent="0.25">
      <c r="D923"/>
      <c r="E923"/>
      <c r="F923" s="5"/>
      <c r="G923"/>
    </row>
    <row r="924" spans="4:7" x14ac:dyDescent="0.25">
      <c r="D924"/>
      <c r="E924"/>
      <c r="F924" s="5"/>
      <c r="G924"/>
    </row>
    <row r="925" spans="4:7" x14ac:dyDescent="0.25">
      <c r="D925"/>
      <c r="E925"/>
      <c r="F925" s="5"/>
      <c r="G925"/>
    </row>
    <row r="926" spans="4:7" x14ac:dyDescent="0.25">
      <c r="D926"/>
      <c r="E926"/>
      <c r="F926" s="5"/>
      <c r="G926"/>
    </row>
    <row r="927" spans="4:7" x14ac:dyDescent="0.25">
      <c r="D927"/>
      <c r="E927"/>
      <c r="F927" s="5"/>
      <c r="G927"/>
    </row>
    <row r="928" spans="4:7" x14ac:dyDescent="0.25">
      <c r="D928"/>
      <c r="E928"/>
      <c r="F928" s="5"/>
      <c r="G928"/>
    </row>
    <row r="929" spans="4:7" x14ac:dyDescent="0.25">
      <c r="D929"/>
      <c r="E929"/>
      <c r="F929" s="5"/>
      <c r="G929"/>
    </row>
    <row r="930" spans="4:7" x14ac:dyDescent="0.25">
      <c r="D930"/>
      <c r="E930"/>
      <c r="F930" s="5"/>
      <c r="G930"/>
    </row>
    <row r="931" spans="4:7" x14ac:dyDescent="0.25">
      <c r="D931"/>
      <c r="E931"/>
      <c r="F931" s="5"/>
      <c r="G931"/>
    </row>
    <row r="932" spans="4:7" x14ac:dyDescent="0.25">
      <c r="D932"/>
      <c r="E932"/>
      <c r="F932" s="5"/>
      <c r="G932"/>
    </row>
    <row r="933" spans="4:7" x14ac:dyDescent="0.25">
      <c r="D933"/>
      <c r="E933"/>
      <c r="F933" s="5"/>
      <c r="G933"/>
    </row>
    <row r="934" spans="4:7" x14ac:dyDescent="0.25">
      <c r="D934"/>
      <c r="E934"/>
      <c r="F934" s="5"/>
      <c r="G934"/>
    </row>
    <row r="935" spans="4:7" x14ac:dyDescent="0.25">
      <c r="D935"/>
      <c r="E935"/>
      <c r="F935" s="5"/>
      <c r="G935"/>
    </row>
    <row r="936" spans="4:7" x14ac:dyDescent="0.25">
      <c r="D936"/>
      <c r="E936"/>
      <c r="F936" s="5"/>
      <c r="G936"/>
    </row>
    <row r="937" spans="4:7" x14ac:dyDescent="0.25">
      <c r="D937"/>
      <c r="E937"/>
      <c r="F937" s="5"/>
      <c r="G937"/>
    </row>
    <row r="938" spans="4:7" x14ac:dyDescent="0.25">
      <c r="D938"/>
      <c r="E938"/>
      <c r="F938" s="5"/>
      <c r="G938"/>
    </row>
    <row r="939" spans="4:7" x14ac:dyDescent="0.25">
      <c r="D939"/>
      <c r="E939"/>
      <c r="F939" s="5"/>
      <c r="G939"/>
    </row>
    <row r="940" spans="4:7" x14ac:dyDescent="0.25">
      <c r="D940"/>
      <c r="E940"/>
      <c r="F940" s="5"/>
      <c r="G940"/>
    </row>
    <row r="941" spans="4:7" x14ac:dyDescent="0.25">
      <c r="D941"/>
      <c r="E941"/>
      <c r="F941" s="5"/>
      <c r="G941"/>
    </row>
    <row r="942" spans="4:7" x14ac:dyDescent="0.25">
      <c r="D942"/>
      <c r="E942"/>
      <c r="F942" s="5"/>
      <c r="G942"/>
    </row>
    <row r="943" spans="4:7" x14ac:dyDescent="0.25">
      <c r="D943"/>
      <c r="E943"/>
      <c r="F943" s="5"/>
      <c r="G943"/>
    </row>
    <row r="944" spans="4:7" x14ac:dyDescent="0.25">
      <c r="D944"/>
      <c r="E944"/>
      <c r="F944" s="5"/>
      <c r="G944"/>
    </row>
    <row r="945" spans="4:7" x14ac:dyDescent="0.25">
      <c r="D945"/>
      <c r="E945"/>
      <c r="F945" s="5"/>
      <c r="G945"/>
    </row>
    <row r="946" spans="4:7" x14ac:dyDescent="0.25">
      <c r="D946"/>
      <c r="E946"/>
      <c r="F946" s="5"/>
      <c r="G946"/>
    </row>
    <row r="947" spans="4:7" x14ac:dyDescent="0.25">
      <c r="D947"/>
      <c r="E947"/>
      <c r="F947" s="5"/>
      <c r="G947"/>
    </row>
    <row r="948" spans="4:7" x14ac:dyDescent="0.25">
      <c r="D948"/>
      <c r="E948"/>
      <c r="F948" s="5"/>
      <c r="G948"/>
    </row>
    <row r="949" spans="4:7" x14ac:dyDescent="0.25">
      <c r="D949"/>
      <c r="E949"/>
      <c r="F949" s="5"/>
      <c r="G949"/>
    </row>
    <row r="950" spans="4:7" x14ac:dyDescent="0.25">
      <c r="D950"/>
      <c r="E950"/>
      <c r="F950" s="5"/>
      <c r="G950"/>
    </row>
    <row r="951" spans="4:7" x14ac:dyDescent="0.25">
      <c r="D951"/>
      <c r="E951"/>
      <c r="F951" s="5"/>
      <c r="G951"/>
    </row>
    <row r="952" spans="4:7" x14ac:dyDescent="0.25">
      <c r="D952"/>
      <c r="E952"/>
      <c r="F952" s="5"/>
      <c r="G952"/>
    </row>
    <row r="953" spans="4:7" x14ac:dyDescent="0.25">
      <c r="D953"/>
      <c r="E953"/>
      <c r="F953" s="5"/>
      <c r="G953"/>
    </row>
    <row r="954" spans="4:7" x14ac:dyDescent="0.25">
      <c r="D954"/>
      <c r="E954"/>
      <c r="F954" s="5"/>
      <c r="G954"/>
    </row>
    <row r="955" spans="4:7" x14ac:dyDescent="0.25">
      <c r="D955"/>
      <c r="E955"/>
      <c r="F955" s="5"/>
      <c r="G955"/>
    </row>
    <row r="956" spans="4:7" x14ac:dyDescent="0.25">
      <c r="D956"/>
      <c r="E956"/>
      <c r="F956" s="5"/>
      <c r="G956"/>
    </row>
    <row r="957" spans="4:7" x14ac:dyDescent="0.25">
      <c r="D957"/>
      <c r="E957"/>
      <c r="F957" s="5"/>
      <c r="G957"/>
    </row>
    <row r="958" spans="4:7" x14ac:dyDescent="0.25">
      <c r="D958"/>
      <c r="E958"/>
      <c r="F958" s="5"/>
      <c r="G958"/>
    </row>
    <row r="959" spans="4:7" x14ac:dyDescent="0.25">
      <c r="D959"/>
      <c r="E959"/>
      <c r="F959" s="5"/>
      <c r="G959"/>
    </row>
    <row r="960" spans="4:7" x14ac:dyDescent="0.25">
      <c r="D960"/>
      <c r="E960"/>
      <c r="F960" s="5"/>
      <c r="G960"/>
    </row>
    <row r="961" spans="4:7" x14ac:dyDescent="0.25">
      <c r="D961"/>
      <c r="E961"/>
      <c r="F961" s="5"/>
      <c r="G961"/>
    </row>
    <row r="962" spans="4:7" x14ac:dyDescent="0.25">
      <c r="D962"/>
      <c r="E962"/>
      <c r="F962" s="5"/>
      <c r="G962"/>
    </row>
    <row r="963" spans="4:7" x14ac:dyDescent="0.25">
      <c r="D963"/>
      <c r="E963"/>
      <c r="F963" s="5"/>
      <c r="G963"/>
    </row>
    <row r="964" spans="4:7" x14ac:dyDescent="0.25">
      <c r="D964"/>
      <c r="E964"/>
      <c r="F964" s="5"/>
      <c r="G964"/>
    </row>
    <row r="965" spans="4:7" x14ac:dyDescent="0.25">
      <c r="D965"/>
      <c r="E965"/>
      <c r="F965" s="5"/>
      <c r="G965"/>
    </row>
    <row r="966" spans="4:7" x14ac:dyDescent="0.25">
      <c r="D966"/>
      <c r="E966"/>
      <c r="F966" s="5"/>
      <c r="G966"/>
    </row>
    <row r="967" spans="4:7" x14ac:dyDescent="0.25">
      <c r="D967"/>
      <c r="E967"/>
      <c r="F967" s="5"/>
      <c r="G967"/>
    </row>
    <row r="968" spans="4:7" x14ac:dyDescent="0.25">
      <c r="D968"/>
      <c r="E968"/>
      <c r="F968" s="5"/>
      <c r="G968"/>
    </row>
    <row r="969" spans="4:7" x14ac:dyDescent="0.25">
      <c r="D969"/>
      <c r="E969"/>
      <c r="F969" s="5"/>
      <c r="G969"/>
    </row>
    <row r="970" spans="4:7" x14ac:dyDescent="0.25">
      <c r="D970"/>
      <c r="E970"/>
      <c r="F970" s="5"/>
      <c r="G970"/>
    </row>
    <row r="971" spans="4:7" x14ac:dyDescent="0.25">
      <c r="D971"/>
      <c r="E971"/>
      <c r="F971" s="5"/>
      <c r="G971"/>
    </row>
    <row r="972" spans="4:7" x14ac:dyDescent="0.25">
      <c r="D972"/>
      <c r="E972"/>
      <c r="F972" s="5"/>
      <c r="G972"/>
    </row>
    <row r="973" spans="4:7" x14ac:dyDescent="0.25">
      <c r="D973"/>
      <c r="E973"/>
      <c r="F973" s="5"/>
      <c r="G973"/>
    </row>
    <row r="974" spans="4:7" x14ac:dyDescent="0.25">
      <c r="D974"/>
      <c r="E974"/>
      <c r="F974" s="5"/>
      <c r="G974"/>
    </row>
    <row r="975" spans="4:7" x14ac:dyDescent="0.25">
      <c r="D975"/>
      <c r="E975"/>
      <c r="F975" s="5"/>
      <c r="G975"/>
    </row>
    <row r="976" spans="4:7" x14ac:dyDescent="0.25">
      <c r="D976"/>
      <c r="E976"/>
      <c r="F976" s="5"/>
      <c r="G976"/>
    </row>
    <row r="977" spans="4:7" x14ac:dyDescent="0.25">
      <c r="D977"/>
      <c r="E977"/>
      <c r="F977" s="5"/>
      <c r="G977"/>
    </row>
    <row r="978" spans="4:7" x14ac:dyDescent="0.25">
      <c r="D978"/>
      <c r="E978"/>
      <c r="F978" s="5"/>
      <c r="G978"/>
    </row>
    <row r="979" spans="4:7" x14ac:dyDescent="0.25">
      <c r="D979"/>
      <c r="E979"/>
      <c r="F979" s="5"/>
      <c r="G979"/>
    </row>
    <row r="980" spans="4:7" x14ac:dyDescent="0.25">
      <c r="D980"/>
      <c r="E980"/>
      <c r="F980" s="5"/>
      <c r="G980"/>
    </row>
    <row r="981" spans="4:7" x14ac:dyDescent="0.25">
      <c r="D981"/>
      <c r="E981"/>
      <c r="F981" s="5"/>
      <c r="G981"/>
    </row>
    <row r="982" spans="4:7" x14ac:dyDescent="0.25">
      <c r="D982"/>
      <c r="E982"/>
      <c r="F982" s="5"/>
      <c r="G982"/>
    </row>
    <row r="983" spans="4:7" x14ac:dyDescent="0.25">
      <c r="D983"/>
      <c r="E983"/>
      <c r="F983" s="5"/>
      <c r="G983"/>
    </row>
    <row r="984" spans="4:7" x14ac:dyDescent="0.25">
      <c r="D984"/>
      <c r="E984"/>
      <c r="F984" s="5"/>
      <c r="G984"/>
    </row>
    <row r="985" spans="4:7" x14ac:dyDescent="0.25">
      <c r="D985"/>
      <c r="E985"/>
      <c r="F985" s="5"/>
      <c r="G985"/>
    </row>
    <row r="986" spans="4:7" x14ac:dyDescent="0.25">
      <c r="D986"/>
      <c r="E986"/>
      <c r="F986" s="5"/>
      <c r="G986"/>
    </row>
    <row r="987" spans="4:7" x14ac:dyDescent="0.25">
      <c r="D987"/>
      <c r="E987"/>
      <c r="F987" s="5"/>
      <c r="G987"/>
    </row>
    <row r="988" spans="4:7" x14ac:dyDescent="0.25">
      <c r="D988"/>
      <c r="E988"/>
      <c r="F988" s="5"/>
      <c r="G988"/>
    </row>
    <row r="989" spans="4:7" x14ac:dyDescent="0.25">
      <c r="D989"/>
      <c r="E989"/>
      <c r="F989" s="5"/>
      <c r="G989"/>
    </row>
    <row r="990" spans="4:7" x14ac:dyDescent="0.25">
      <c r="D990"/>
      <c r="E990"/>
      <c r="F990" s="5"/>
      <c r="G990"/>
    </row>
    <row r="991" spans="4:7" x14ac:dyDescent="0.25">
      <c r="D991"/>
      <c r="E991"/>
      <c r="F991" s="5"/>
      <c r="G991"/>
    </row>
    <row r="992" spans="4:7" x14ac:dyDescent="0.25">
      <c r="D992"/>
      <c r="E992"/>
      <c r="F992" s="5"/>
      <c r="G992"/>
    </row>
    <row r="993" spans="4:7" x14ac:dyDescent="0.25">
      <c r="D993"/>
      <c r="E993"/>
      <c r="F993" s="5"/>
      <c r="G993"/>
    </row>
    <row r="994" spans="4:7" x14ac:dyDescent="0.25">
      <c r="D994"/>
      <c r="E994"/>
      <c r="F994" s="5"/>
      <c r="G994"/>
    </row>
    <row r="995" spans="4:7" x14ac:dyDescent="0.25">
      <c r="D995"/>
      <c r="E995"/>
      <c r="F995" s="5"/>
      <c r="G995"/>
    </row>
    <row r="996" spans="4:7" x14ac:dyDescent="0.25">
      <c r="D996"/>
      <c r="E996"/>
      <c r="F996" s="5"/>
      <c r="G996"/>
    </row>
    <row r="997" spans="4:7" x14ac:dyDescent="0.25">
      <c r="D997"/>
      <c r="E997"/>
      <c r="F997" s="5"/>
      <c r="G997"/>
    </row>
    <row r="998" spans="4:7" x14ac:dyDescent="0.25">
      <c r="D998"/>
      <c r="E998"/>
      <c r="F998" s="5"/>
      <c r="G998"/>
    </row>
    <row r="999" spans="4:7" x14ac:dyDescent="0.25">
      <c r="D999"/>
      <c r="E999"/>
      <c r="F999" s="5"/>
      <c r="G999"/>
    </row>
    <row r="1000" spans="4:7" x14ac:dyDescent="0.25">
      <c r="D1000"/>
      <c r="E1000"/>
      <c r="F1000" s="5"/>
      <c r="G1000"/>
    </row>
    <row r="1001" spans="4:7" x14ac:dyDescent="0.25">
      <c r="D1001"/>
      <c r="E1001"/>
      <c r="F1001" s="5"/>
      <c r="G1001"/>
    </row>
    <row r="1002" spans="4:7" x14ac:dyDescent="0.25">
      <c r="D1002"/>
      <c r="E1002"/>
      <c r="F1002" s="5"/>
      <c r="G1002"/>
    </row>
    <row r="1003" spans="4:7" x14ac:dyDescent="0.25">
      <c r="D1003"/>
      <c r="E1003"/>
      <c r="F1003" s="5"/>
      <c r="G1003"/>
    </row>
    <row r="1004" spans="4:7" x14ac:dyDescent="0.25">
      <c r="D1004"/>
      <c r="E1004"/>
      <c r="F1004" s="5"/>
      <c r="G1004"/>
    </row>
    <row r="1005" spans="4:7" x14ac:dyDescent="0.25">
      <c r="D1005"/>
      <c r="E1005"/>
      <c r="F1005" s="5"/>
      <c r="G1005"/>
    </row>
    <row r="1006" spans="4:7" x14ac:dyDescent="0.25">
      <c r="D1006"/>
      <c r="E1006"/>
      <c r="F1006" s="5"/>
      <c r="G1006"/>
    </row>
    <row r="1007" spans="4:7" x14ac:dyDescent="0.25">
      <c r="D1007"/>
      <c r="E1007"/>
      <c r="F1007" s="5"/>
      <c r="G1007"/>
    </row>
    <row r="1008" spans="4:7" x14ac:dyDescent="0.25">
      <c r="D1008"/>
      <c r="E1008"/>
      <c r="F1008" s="5"/>
      <c r="G1008"/>
    </row>
    <row r="1009" spans="4:7" x14ac:dyDescent="0.25">
      <c r="D1009"/>
      <c r="E1009"/>
      <c r="F1009" s="5"/>
      <c r="G1009"/>
    </row>
    <row r="1010" spans="4:7" x14ac:dyDescent="0.25">
      <c r="D1010"/>
      <c r="E1010"/>
      <c r="F1010" s="5"/>
      <c r="G1010"/>
    </row>
    <row r="1011" spans="4:7" x14ac:dyDescent="0.25">
      <c r="D1011"/>
      <c r="E1011"/>
      <c r="F1011" s="5"/>
      <c r="G1011"/>
    </row>
    <row r="1012" spans="4:7" x14ac:dyDescent="0.25">
      <c r="D1012"/>
      <c r="E1012"/>
      <c r="F1012" s="5"/>
      <c r="G1012"/>
    </row>
    <row r="1013" spans="4:7" x14ac:dyDescent="0.25">
      <c r="D1013"/>
      <c r="E1013"/>
      <c r="F1013" s="5"/>
      <c r="G1013"/>
    </row>
    <row r="1014" spans="4:7" x14ac:dyDescent="0.25">
      <c r="D1014"/>
      <c r="E1014"/>
      <c r="F1014" s="5"/>
      <c r="G1014"/>
    </row>
    <row r="1015" spans="4:7" x14ac:dyDescent="0.25">
      <c r="D1015"/>
      <c r="E1015"/>
      <c r="F1015" s="5"/>
      <c r="G1015"/>
    </row>
    <row r="1016" spans="4:7" x14ac:dyDescent="0.25">
      <c r="D1016"/>
      <c r="E1016"/>
      <c r="F1016" s="5"/>
      <c r="G1016"/>
    </row>
    <row r="1017" spans="4:7" x14ac:dyDescent="0.25">
      <c r="D1017"/>
      <c r="E1017"/>
      <c r="F1017" s="5"/>
      <c r="G1017"/>
    </row>
    <row r="1018" spans="4:7" x14ac:dyDescent="0.25">
      <c r="D1018"/>
      <c r="E1018"/>
      <c r="F1018" s="5"/>
      <c r="G1018"/>
    </row>
    <row r="1019" spans="4:7" x14ac:dyDescent="0.25">
      <c r="D1019"/>
      <c r="E1019"/>
      <c r="F1019" s="5"/>
      <c r="G1019"/>
    </row>
    <row r="1020" spans="4:7" x14ac:dyDescent="0.25">
      <c r="D1020"/>
      <c r="E1020"/>
      <c r="F1020" s="5"/>
      <c r="G1020"/>
    </row>
    <row r="1021" spans="4:7" x14ac:dyDescent="0.25">
      <c r="D1021"/>
      <c r="E1021"/>
      <c r="F1021" s="5"/>
      <c r="G1021"/>
    </row>
    <row r="1022" spans="4:7" x14ac:dyDescent="0.25">
      <c r="D1022"/>
      <c r="E1022"/>
      <c r="F1022" s="5"/>
      <c r="G1022"/>
    </row>
    <row r="1023" spans="4:7" x14ac:dyDescent="0.25">
      <c r="D1023"/>
      <c r="E1023"/>
      <c r="F1023" s="5"/>
      <c r="G1023"/>
    </row>
    <row r="1024" spans="4:7" x14ac:dyDescent="0.25">
      <c r="D1024"/>
      <c r="E1024"/>
      <c r="F1024" s="5"/>
      <c r="G1024"/>
    </row>
    <row r="1025" spans="4:7" x14ac:dyDescent="0.25">
      <c r="D1025"/>
      <c r="E1025"/>
      <c r="F1025" s="5"/>
      <c r="G1025"/>
    </row>
    <row r="1026" spans="4:7" x14ac:dyDescent="0.25">
      <c r="D1026"/>
      <c r="E1026"/>
      <c r="F1026" s="5"/>
      <c r="G1026"/>
    </row>
    <row r="1027" spans="4:7" x14ac:dyDescent="0.25">
      <c r="D1027"/>
      <c r="E1027"/>
      <c r="F1027" s="5"/>
      <c r="G1027"/>
    </row>
    <row r="1028" spans="4:7" x14ac:dyDescent="0.25">
      <c r="D1028"/>
      <c r="E1028"/>
      <c r="F1028" s="5"/>
      <c r="G1028"/>
    </row>
    <row r="1029" spans="4:7" x14ac:dyDescent="0.25">
      <c r="D1029"/>
      <c r="E1029"/>
      <c r="F1029" s="5"/>
      <c r="G1029"/>
    </row>
    <row r="1030" spans="4:7" x14ac:dyDescent="0.25">
      <c r="D1030"/>
      <c r="E1030"/>
      <c r="F1030" s="5"/>
      <c r="G1030"/>
    </row>
    <row r="1031" spans="4:7" x14ac:dyDescent="0.25">
      <c r="D1031"/>
      <c r="E1031"/>
      <c r="F1031" s="5"/>
      <c r="G1031"/>
    </row>
    <row r="1032" spans="4:7" x14ac:dyDescent="0.25">
      <c r="D1032"/>
      <c r="E1032"/>
      <c r="F1032" s="5"/>
      <c r="G1032"/>
    </row>
    <row r="1033" spans="4:7" x14ac:dyDescent="0.25">
      <c r="D1033"/>
      <c r="E1033"/>
      <c r="F1033" s="5"/>
      <c r="G1033"/>
    </row>
    <row r="1034" spans="4:7" x14ac:dyDescent="0.25">
      <c r="D1034"/>
      <c r="E1034"/>
      <c r="F1034" s="5"/>
      <c r="G1034"/>
    </row>
    <row r="1035" spans="4:7" x14ac:dyDescent="0.25">
      <c r="D1035"/>
      <c r="E1035"/>
      <c r="F1035" s="5"/>
      <c r="G1035"/>
    </row>
    <row r="1036" spans="4:7" x14ac:dyDescent="0.25">
      <c r="D1036"/>
      <c r="E1036"/>
      <c r="F1036" s="5"/>
      <c r="G1036"/>
    </row>
    <row r="1037" spans="4:7" x14ac:dyDescent="0.25">
      <c r="D1037"/>
      <c r="E1037"/>
      <c r="F1037" s="5"/>
      <c r="G1037"/>
    </row>
    <row r="1038" spans="4:7" x14ac:dyDescent="0.25">
      <c r="D1038"/>
      <c r="E1038"/>
      <c r="F1038" s="5"/>
      <c r="G1038"/>
    </row>
    <row r="1039" spans="4:7" x14ac:dyDescent="0.25">
      <c r="D1039"/>
      <c r="E1039"/>
      <c r="F1039" s="5"/>
      <c r="G1039"/>
    </row>
    <row r="1040" spans="4:7" x14ac:dyDescent="0.25">
      <c r="D1040"/>
      <c r="E1040"/>
      <c r="F1040" s="5"/>
      <c r="G1040"/>
    </row>
    <row r="1041" spans="4:7" x14ac:dyDescent="0.25">
      <c r="D1041"/>
      <c r="E1041"/>
      <c r="F1041" s="5"/>
      <c r="G1041"/>
    </row>
    <row r="1042" spans="4:7" x14ac:dyDescent="0.25">
      <c r="D1042"/>
      <c r="E1042"/>
      <c r="F1042" s="5"/>
      <c r="G1042"/>
    </row>
    <row r="1043" spans="4:7" x14ac:dyDescent="0.25">
      <c r="D1043"/>
      <c r="E1043"/>
      <c r="F1043" s="5"/>
      <c r="G1043"/>
    </row>
    <row r="1044" spans="4:7" x14ac:dyDescent="0.25">
      <c r="D1044"/>
      <c r="E1044"/>
      <c r="F1044" s="5"/>
      <c r="G1044"/>
    </row>
    <row r="1045" spans="4:7" x14ac:dyDescent="0.25">
      <c r="D1045"/>
      <c r="E1045"/>
      <c r="F1045" s="5"/>
      <c r="G1045"/>
    </row>
    <row r="1046" spans="4:7" x14ac:dyDescent="0.25">
      <c r="D1046"/>
      <c r="E1046"/>
      <c r="F1046" s="5"/>
      <c r="G1046"/>
    </row>
    <row r="1047" spans="4:7" x14ac:dyDescent="0.25">
      <c r="D1047"/>
      <c r="E1047"/>
      <c r="F1047" s="5"/>
      <c r="G1047"/>
    </row>
    <row r="1048" spans="4:7" x14ac:dyDescent="0.25">
      <c r="D1048"/>
      <c r="E1048"/>
      <c r="F1048" s="5"/>
      <c r="G1048"/>
    </row>
    <row r="1049" spans="4:7" x14ac:dyDescent="0.25">
      <c r="D1049"/>
      <c r="E1049"/>
      <c r="F1049" s="5"/>
      <c r="G1049"/>
    </row>
    <row r="1050" spans="4:7" x14ac:dyDescent="0.25">
      <c r="D1050"/>
      <c r="E1050"/>
      <c r="F1050" s="5"/>
      <c r="G1050"/>
    </row>
    <row r="1051" spans="4:7" x14ac:dyDescent="0.25">
      <c r="D1051"/>
      <c r="E1051"/>
      <c r="F1051" s="5"/>
      <c r="G1051"/>
    </row>
    <row r="1052" spans="4:7" x14ac:dyDescent="0.25">
      <c r="D1052"/>
      <c r="E1052"/>
      <c r="F1052" s="5"/>
      <c r="G1052"/>
    </row>
    <row r="1053" spans="4:7" x14ac:dyDescent="0.25">
      <c r="D1053"/>
      <c r="E1053"/>
      <c r="F1053" s="5"/>
      <c r="G1053"/>
    </row>
    <row r="1054" spans="4:7" x14ac:dyDescent="0.25">
      <c r="D1054"/>
      <c r="E1054"/>
      <c r="F1054" s="5"/>
      <c r="G1054"/>
    </row>
    <row r="1055" spans="4:7" x14ac:dyDescent="0.25">
      <c r="D1055"/>
      <c r="E1055"/>
      <c r="F1055" s="5"/>
      <c r="G1055"/>
    </row>
    <row r="1056" spans="4:7" x14ac:dyDescent="0.25">
      <c r="D1056"/>
      <c r="E1056"/>
      <c r="F1056" s="5"/>
      <c r="G1056"/>
    </row>
    <row r="1057" spans="4:7" x14ac:dyDescent="0.25">
      <c r="D1057"/>
      <c r="E1057"/>
      <c r="F1057" s="5"/>
      <c r="G1057"/>
    </row>
    <row r="1058" spans="4:7" x14ac:dyDescent="0.25">
      <c r="D1058"/>
      <c r="E1058"/>
      <c r="F1058" s="5"/>
      <c r="G1058"/>
    </row>
    <row r="1059" spans="4:7" x14ac:dyDescent="0.25">
      <c r="D1059"/>
      <c r="E1059"/>
      <c r="F1059" s="5"/>
      <c r="G1059"/>
    </row>
    <row r="1060" spans="4:7" x14ac:dyDescent="0.25">
      <c r="D1060"/>
      <c r="E1060"/>
      <c r="F1060" s="5"/>
      <c r="G1060"/>
    </row>
    <row r="1061" spans="4:7" x14ac:dyDescent="0.25">
      <c r="D1061"/>
      <c r="E1061"/>
      <c r="F1061" s="5"/>
      <c r="G1061"/>
    </row>
    <row r="1062" spans="4:7" x14ac:dyDescent="0.25">
      <c r="D1062"/>
      <c r="E1062"/>
      <c r="F1062" s="5"/>
      <c r="G1062"/>
    </row>
    <row r="1063" spans="4:7" x14ac:dyDescent="0.25">
      <c r="D1063"/>
      <c r="E1063"/>
      <c r="F1063" s="5"/>
      <c r="G1063"/>
    </row>
    <row r="1064" spans="4:7" x14ac:dyDescent="0.25">
      <c r="D1064"/>
      <c r="E1064"/>
      <c r="F1064" s="5"/>
      <c r="G1064"/>
    </row>
    <row r="1065" spans="4:7" x14ac:dyDescent="0.25">
      <c r="D1065"/>
      <c r="E1065"/>
      <c r="F1065" s="5"/>
      <c r="G1065"/>
    </row>
    <row r="1066" spans="4:7" x14ac:dyDescent="0.25">
      <c r="D1066"/>
      <c r="E1066"/>
      <c r="F1066" s="5"/>
      <c r="G1066"/>
    </row>
    <row r="1067" spans="4:7" x14ac:dyDescent="0.25">
      <c r="D1067"/>
      <c r="E1067"/>
      <c r="F1067" s="5"/>
      <c r="G1067"/>
    </row>
    <row r="1068" spans="4:7" x14ac:dyDescent="0.25">
      <c r="D1068"/>
      <c r="E1068"/>
      <c r="F1068" s="5"/>
      <c r="G1068"/>
    </row>
    <row r="1069" spans="4:7" x14ac:dyDescent="0.25">
      <c r="D1069"/>
      <c r="E1069"/>
      <c r="F1069" s="5"/>
      <c r="G1069"/>
    </row>
    <row r="1070" spans="4:7" x14ac:dyDescent="0.25">
      <c r="D1070"/>
      <c r="E1070"/>
      <c r="F1070" s="5"/>
      <c r="G1070"/>
    </row>
    <row r="1071" spans="4:7" x14ac:dyDescent="0.25">
      <c r="D1071"/>
      <c r="E1071"/>
      <c r="F1071" s="5"/>
      <c r="G1071"/>
    </row>
    <row r="1072" spans="4:7" x14ac:dyDescent="0.25">
      <c r="D1072"/>
      <c r="E1072"/>
      <c r="F1072" s="5"/>
      <c r="G1072"/>
    </row>
    <row r="1073" spans="4:7" x14ac:dyDescent="0.25">
      <c r="D1073"/>
      <c r="E1073"/>
      <c r="F1073" s="5"/>
      <c r="G1073"/>
    </row>
    <row r="1074" spans="4:7" x14ac:dyDescent="0.25">
      <c r="D1074"/>
      <c r="E1074"/>
      <c r="F1074" s="5"/>
      <c r="G1074"/>
    </row>
    <row r="1075" spans="4:7" x14ac:dyDescent="0.25">
      <c r="D1075"/>
      <c r="E1075"/>
      <c r="F1075" s="5"/>
      <c r="G1075"/>
    </row>
    <row r="1076" spans="4:7" x14ac:dyDescent="0.25">
      <c r="D1076"/>
      <c r="E1076"/>
      <c r="F1076" s="5"/>
      <c r="G1076"/>
    </row>
    <row r="1077" spans="4:7" x14ac:dyDescent="0.25">
      <c r="D1077"/>
      <c r="E1077"/>
      <c r="F1077" s="5"/>
      <c r="G1077"/>
    </row>
    <row r="1078" spans="4:7" x14ac:dyDescent="0.25">
      <c r="D1078"/>
      <c r="E1078"/>
      <c r="F1078" s="5"/>
      <c r="G1078"/>
    </row>
    <row r="1079" spans="4:7" x14ac:dyDescent="0.25">
      <c r="D1079"/>
      <c r="E1079"/>
      <c r="F1079" s="5"/>
      <c r="G1079"/>
    </row>
    <row r="1080" spans="4:7" x14ac:dyDescent="0.25">
      <c r="D1080"/>
      <c r="E1080"/>
      <c r="F1080" s="5"/>
      <c r="G1080"/>
    </row>
    <row r="1081" spans="4:7" x14ac:dyDescent="0.25">
      <c r="D1081"/>
      <c r="E1081"/>
      <c r="F1081" s="5"/>
      <c r="G1081"/>
    </row>
    <row r="1082" spans="4:7" x14ac:dyDescent="0.25">
      <c r="D1082"/>
      <c r="E1082"/>
      <c r="F1082" s="5"/>
      <c r="G1082"/>
    </row>
    <row r="1083" spans="4:7" x14ac:dyDescent="0.25">
      <c r="D1083"/>
      <c r="E1083"/>
      <c r="F1083" s="5"/>
      <c r="G1083"/>
    </row>
    <row r="1084" spans="4:7" x14ac:dyDescent="0.25">
      <c r="D1084"/>
      <c r="E1084"/>
      <c r="F1084" s="5"/>
      <c r="G1084"/>
    </row>
    <row r="1085" spans="4:7" x14ac:dyDescent="0.25">
      <c r="D1085"/>
      <c r="E1085"/>
      <c r="F1085" s="5"/>
      <c r="G1085"/>
    </row>
    <row r="1086" spans="4:7" x14ac:dyDescent="0.25">
      <c r="D1086"/>
      <c r="E1086"/>
      <c r="F1086" s="5"/>
      <c r="G1086"/>
    </row>
    <row r="1087" spans="4:7" x14ac:dyDescent="0.25">
      <c r="D1087"/>
      <c r="E1087"/>
      <c r="F1087" s="5"/>
      <c r="G1087"/>
    </row>
    <row r="1088" spans="4:7" x14ac:dyDescent="0.25">
      <c r="D1088"/>
      <c r="E1088"/>
      <c r="F1088" s="5"/>
      <c r="G1088"/>
    </row>
    <row r="1089" spans="4:7" x14ac:dyDescent="0.25">
      <c r="D1089"/>
      <c r="E1089"/>
      <c r="F1089" s="5"/>
      <c r="G1089"/>
    </row>
    <row r="1090" spans="4:7" x14ac:dyDescent="0.25">
      <c r="D1090"/>
      <c r="E1090"/>
      <c r="F1090" s="5"/>
      <c r="G1090"/>
    </row>
    <row r="1091" spans="4:7" x14ac:dyDescent="0.25">
      <c r="D1091"/>
      <c r="E1091"/>
      <c r="F1091" s="5"/>
      <c r="G1091"/>
    </row>
    <row r="1092" spans="4:7" x14ac:dyDescent="0.25">
      <c r="D1092"/>
      <c r="E1092"/>
      <c r="F1092" s="5"/>
      <c r="G1092"/>
    </row>
    <row r="1093" spans="4:7" x14ac:dyDescent="0.25">
      <c r="D1093"/>
      <c r="E1093"/>
      <c r="F1093" s="5"/>
      <c r="G1093"/>
    </row>
    <row r="1094" spans="4:7" x14ac:dyDescent="0.25">
      <c r="D1094"/>
      <c r="E1094"/>
      <c r="F1094" s="5"/>
      <c r="G1094"/>
    </row>
    <row r="1095" spans="4:7" x14ac:dyDescent="0.25">
      <c r="D1095"/>
      <c r="E1095"/>
      <c r="F1095" s="5"/>
      <c r="G1095"/>
    </row>
    <row r="1096" spans="4:7" x14ac:dyDescent="0.25">
      <c r="D1096"/>
      <c r="E1096"/>
      <c r="F1096" s="5"/>
      <c r="G1096"/>
    </row>
    <row r="1097" spans="4:7" x14ac:dyDescent="0.25">
      <c r="D1097"/>
      <c r="E1097"/>
      <c r="F1097" s="5"/>
      <c r="G1097"/>
    </row>
    <row r="1098" spans="4:7" x14ac:dyDescent="0.25">
      <c r="D1098"/>
      <c r="E1098"/>
      <c r="F1098" s="5"/>
      <c r="G1098"/>
    </row>
    <row r="1099" spans="4:7" x14ac:dyDescent="0.25">
      <c r="D1099"/>
      <c r="E1099"/>
      <c r="F1099" s="5"/>
      <c r="G1099"/>
    </row>
    <row r="1100" spans="4:7" x14ac:dyDescent="0.25">
      <c r="D1100"/>
      <c r="E1100"/>
      <c r="F1100" s="5"/>
      <c r="G1100"/>
    </row>
    <row r="1101" spans="4:7" x14ac:dyDescent="0.25">
      <c r="D1101"/>
      <c r="E1101"/>
      <c r="F1101" s="5"/>
      <c r="G1101"/>
    </row>
    <row r="1102" spans="4:7" x14ac:dyDescent="0.25">
      <c r="D1102"/>
      <c r="E1102"/>
      <c r="F1102" s="5"/>
      <c r="G1102"/>
    </row>
    <row r="1103" spans="4:7" x14ac:dyDescent="0.25">
      <c r="D1103"/>
      <c r="E1103"/>
      <c r="F1103" s="5"/>
      <c r="G1103"/>
    </row>
    <row r="1104" spans="4:7" x14ac:dyDescent="0.25">
      <c r="D1104"/>
      <c r="E1104"/>
      <c r="F1104" s="5"/>
      <c r="G1104"/>
    </row>
    <row r="1105" spans="4:7" x14ac:dyDescent="0.25">
      <c r="D1105"/>
      <c r="E1105"/>
      <c r="F1105" s="5"/>
      <c r="G1105"/>
    </row>
    <row r="1106" spans="4:7" x14ac:dyDescent="0.25">
      <c r="D1106"/>
      <c r="E1106"/>
      <c r="F1106" s="5"/>
      <c r="G1106"/>
    </row>
    <row r="1107" spans="4:7" x14ac:dyDescent="0.25">
      <c r="D1107"/>
      <c r="E1107"/>
      <c r="F1107" s="5"/>
      <c r="G1107"/>
    </row>
    <row r="1108" spans="4:7" x14ac:dyDescent="0.25">
      <c r="D1108"/>
      <c r="E1108"/>
      <c r="F1108" s="5"/>
      <c r="G1108"/>
    </row>
    <row r="1109" spans="4:7" x14ac:dyDescent="0.25">
      <c r="D1109"/>
      <c r="E1109"/>
      <c r="F1109" s="5"/>
      <c r="G1109"/>
    </row>
    <row r="1110" spans="4:7" x14ac:dyDescent="0.25">
      <c r="D1110"/>
      <c r="E1110"/>
      <c r="F1110" s="5"/>
      <c r="G1110"/>
    </row>
    <row r="1111" spans="4:7" x14ac:dyDescent="0.25">
      <c r="D1111"/>
      <c r="E1111"/>
      <c r="F1111" s="5"/>
      <c r="G1111"/>
    </row>
    <row r="1112" spans="4:7" x14ac:dyDescent="0.25">
      <c r="D1112"/>
      <c r="E1112"/>
      <c r="F1112" s="5"/>
      <c r="G1112"/>
    </row>
    <row r="1113" spans="4:7" x14ac:dyDescent="0.25">
      <c r="D1113"/>
      <c r="E1113"/>
      <c r="F1113" s="5"/>
      <c r="G1113"/>
    </row>
    <row r="1114" spans="4:7" x14ac:dyDescent="0.25">
      <c r="D1114"/>
      <c r="E1114"/>
      <c r="F1114" s="5"/>
      <c r="G1114"/>
    </row>
    <row r="1115" spans="4:7" x14ac:dyDescent="0.25">
      <c r="D1115"/>
      <c r="E1115"/>
      <c r="F1115" s="5"/>
      <c r="G1115"/>
    </row>
    <row r="1116" spans="4:7" x14ac:dyDescent="0.25">
      <c r="D1116"/>
      <c r="E1116"/>
      <c r="F1116" s="5"/>
      <c r="G1116"/>
    </row>
    <row r="1117" spans="4:7" x14ac:dyDescent="0.25">
      <c r="D1117"/>
      <c r="E1117"/>
      <c r="F1117" s="5"/>
      <c r="G1117"/>
    </row>
    <row r="1118" spans="4:7" x14ac:dyDescent="0.25">
      <c r="D1118"/>
      <c r="E1118"/>
      <c r="F1118" s="5"/>
      <c r="G1118"/>
    </row>
    <row r="1119" spans="4:7" x14ac:dyDescent="0.25">
      <c r="D1119"/>
      <c r="E1119"/>
      <c r="F1119" s="5"/>
      <c r="G1119"/>
    </row>
    <row r="1120" spans="4:7" x14ac:dyDescent="0.25">
      <c r="D1120"/>
      <c r="E1120"/>
      <c r="F1120" s="5"/>
      <c r="G1120"/>
    </row>
    <row r="1121" spans="4:7" x14ac:dyDescent="0.25">
      <c r="D1121"/>
      <c r="E1121"/>
      <c r="F1121" s="5"/>
      <c r="G1121"/>
    </row>
    <row r="1122" spans="4:7" x14ac:dyDescent="0.25">
      <c r="D1122"/>
      <c r="E1122"/>
      <c r="F1122" s="5"/>
      <c r="G1122"/>
    </row>
    <row r="1123" spans="4:7" x14ac:dyDescent="0.25">
      <c r="D1123"/>
      <c r="E1123"/>
      <c r="F1123" s="5"/>
      <c r="G1123"/>
    </row>
    <row r="1124" spans="4:7" x14ac:dyDescent="0.25">
      <c r="D1124"/>
      <c r="E1124"/>
      <c r="F1124" s="5"/>
      <c r="G1124"/>
    </row>
    <row r="1125" spans="4:7" x14ac:dyDescent="0.25">
      <c r="D1125"/>
      <c r="E1125"/>
      <c r="F1125" s="5"/>
      <c r="G1125"/>
    </row>
    <row r="1126" spans="4:7" x14ac:dyDescent="0.25">
      <c r="D1126"/>
      <c r="E1126"/>
      <c r="F1126" s="5"/>
      <c r="G1126"/>
    </row>
    <row r="1127" spans="4:7" x14ac:dyDescent="0.25">
      <c r="D1127"/>
      <c r="E1127"/>
      <c r="F1127" s="5"/>
      <c r="G1127"/>
    </row>
    <row r="1128" spans="4:7" x14ac:dyDescent="0.25">
      <c r="D1128"/>
      <c r="E1128"/>
      <c r="F1128" s="5"/>
      <c r="G1128"/>
    </row>
    <row r="1129" spans="4:7" x14ac:dyDescent="0.25">
      <c r="D1129"/>
      <c r="E1129"/>
      <c r="F1129" s="5"/>
      <c r="G1129"/>
    </row>
    <row r="1130" spans="4:7" x14ac:dyDescent="0.25">
      <c r="D1130"/>
      <c r="E1130"/>
      <c r="F1130" s="5"/>
      <c r="G1130"/>
    </row>
    <row r="1131" spans="4:7" x14ac:dyDescent="0.25">
      <c r="D1131"/>
      <c r="E1131"/>
      <c r="F1131" s="5"/>
      <c r="G1131"/>
    </row>
    <row r="1132" spans="4:7" x14ac:dyDescent="0.25">
      <c r="D1132"/>
      <c r="E1132"/>
      <c r="F1132" s="5"/>
      <c r="G1132"/>
    </row>
    <row r="1133" spans="4:7" x14ac:dyDescent="0.25">
      <c r="D1133"/>
      <c r="E1133"/>
      <c r="F1133" s="5"/>
      <c r="G1133"/>
    </row>
    <row r="1134" spans="4:7" x14ac:dyDescent="0.25">
      <c r="D1134"/>
      <c r="E1134"/>
      <c r="F1134" s="5"/>
      <c r="G1134"/>
    </row>
    <row r="1135" spans="4:7" x14ac:dyDescent="0.25">
      <c r="D1135"/>
      <c r="E1135"/>
      <c r="F1135" s="5"/>
      <c r="G1135"/>
    </row>
    <row r="1136" spans="4:7" x14ac:dyDescent="0.25">
      <c r="D1136"/>
      <c r="E1136"/>
      <c r="F1136" s="5"/>
      <c r="G1136"/>
    </row>
    <row r="1137" spans="4:7" x14ac:dyDescent="0.25">
      <c r="D1137"/>
      <c r="E1137"/>
      <c r="F1137" s="5"/>
      <c r="G1137"/>
    </row>
    <row r="1138" spans="4:7" x14ac:dyDescent="0.25">
      <c r="D1138"/>
      <c r="E1138"/>
      <c r="F1138" s="5"/>
      <c r="G1138"/>
    </row>
    <row r="1139" spans="4:7" x14ac:dyDescent="0.25">
      <c r="D1139"/>
      <c r="E1139"/>
      <c r="F1139" s="5"/>
      <c r="G1139"/>
    </row>
    <row r="1140" spans="4:7" x14ac:dyDescent="0.25">
      <c r="D1140"/>
      <c r="E1140"/>
      <c r="F1140" s="5"/>
      <c r="G1140"/>
    </row>
    <row r="1141" spans="4:7" x14ac:dyDescent="0.25">
      <c r="D1141"/>
      <c r="E1141"/>
      <c r="F1141" s="5"/>
      <c r="G1141"/>
    </row>
    <row r="1142" spans="4:7" x14ac:dyDescent="0.25">
      <c r="D1142"/>
      <c r="E1142"/>
      <c r="F1142" s="5"/>
      <c r="G1142"/>
    </row>
    <row r="1143" spans="4:7" x14ac:dyDescent="0.25">
      <c r="D1143"/>
      <c r="E1143"/>
      <c r="F1143" s="5"/>
      <c r="G1143"/>
    </row>
    <row r="1144" spans="4:7" x14ac:dyDescent="0.25">
      <c r="D1144"/>
      <c r="E1144"/>
      <c r="F1144" s="5"/>
      <c r="G1144"/>
    </row>
    <row r="1145" spans="4:7" x14ac:dyDescent="0.25">
      <c r="D1145"/>
      <c r="E1145"/>
      <c r="F1145" s="5"/>
      <c r="G1145"/>
    </row>
    <row r="1146" spans="4:7" x14ac:dyDescent="0.25">
      <c r="D1146"/>
      <c r="E1146"/>
      <c r="F1146" s="5"/>
      <c r="G1146"/>
    </row>
    <row r="1147" spans="4:7" x14ac:dyDescent="0.25">
      <c r="D1147"/>
      <c r="E1147"/>
      <c r="F1147" s="5"/>
      <c r="G1147"/>
    </row>
    <row r="1148" spans="4:7" x14ac:dyDescent="0.25">
      <c r="D1148"/>
      <c r="E1148"/>
      <c r="F1148" s="5"/>
      <c r="G1148"/>
    </row>
    <row r="1149" spans="4:7" x14ac:dyDescent="0.25">
      <c r="D1149"/>
      <c r="E1149"/>
      <c r="F1149" s="5"/>
      <c r="G1149"/>
    </row>
    <row r="1150" spans="4:7" x14ac:dyDescent="0.25">
      <c r="D1150"/>
      <c r="E1150"/>
      <c r="F1150" s="5"/>
      <c r="G1150"/>
    </row>
    <row r="1151" spans="4:7" x14ac:dyDescent="0.25">
      <c r="D1151"/>
      <c r="E1151"/>
      <c r="F1151" s="5"/>
      <c r="G1151"/>
    </row>
    <row r="1152" spans="4:7" x14ac:dyDescent="0.25">
      <c r="D1152"/>
      <c r="E1152"/>
      <c r="F1152" s="5"/>
      <c r="G1152"/>
    </row>
    <row r="1153" spans="4:7" x14ac:dyDescent="0.25">
      <c r="D1153"/>
      <c r="E1153"/>
      <c r="F1153" s="5"/>
      <c r="G1153"/>
    </row>
    <row r="1154" spans="4:7" x14ac:dyDescent="0.25">
      <c r="D1154"/>
      <c r="E1154"/>
      <c r="F1154" s="5"/>
      <c r="G1154"/>
    </row>
    <row r="1155" spans="4:7" x14ac:dyDescent="0.25">
      <c r="D1155"/>
      <c r="E1155"/>
      <c r="F1155" s="5"/>
      <c r="G1155"/>
    </row>
    <row r="1156" spans="4:7" x14ac:dyDescent="0.25">
      <c r="D1156"/>
      <c r="E1156"/>
      <c r="F1156" s="5"/>
      <c r="G1156"/>
    </row>
    <row r="1157" spans="4:7" x14ac:dyDescent="0.25">
      <c r="D1157"/>
      <c r="E1157"/>
      <c r="F1157" s="5"/>
      <c r="G1157"/>
    </row>
    <row r="1158" spans="4:7" x14ac:dyDescent="0.25">
      <c r="D1158"/>
      <c r="E1158"/>
      <c r="F1158" s="5"/>
      <c r="G1158"/>
    </row>
    <row r="1159" spans="4:7" x14ac:dyDescent="0.25">
      <c r="D1159"/>
      <c r="E1159"/>
      <c r="F1159" s="5"/>
      <c r="G1159"/>
    </row>
    <row r="1160" spans="4:7" x14ac:dyDescent="0.25">
      <c r="D1160"/>
      <c r="E1160"/>
      <c r="F1160" s="5"/>
      <c r="G1160"/>
    </row>
    <row r="1161" spans="4:7" x14ac:dyDescent="0.25">
      <c r="D1161"/>
      <c r="E1161"/>
      <c r="F1161" s="5"/>
      <c r="G1161"/>
    </row>
    <row r="1162" spans="4:7" x14ac:dyDescent="0.25">
      <c r="D1162"/>
      <c r="E1162"/>
      <c r="F1162" s="5"/>
      <c r="G1162"/>
    </row>
    <row r="1163" spans="4:7" x14ac:dyDescent="0.25">
      <c r="D1163"/>
      <c r="E1163"/>
      <c r="F1163" s="5"/>
      <c r="G1163"/>
    </row>
    <row r="1164" spans="4:7" x14ac:dyDescent="0.25">
      <c r="D1164"/>
      <c r="E1164"/>
      <c r="F1164" s="5"/>
      <c r="G1164"/>
    </row>
    <row r="1165" spans="4:7" x14ac:dyDescent="0.25">
      <c r="D1165"/>
      <c r="E1165"/>
      <c r="F1165" s="5"/>
      <c r="G1165"/>
    </row>
    <row r="1166" spans="4:7" x14ac:dyDescent="0.25">
      <c r="D1166"/>
      <c r="E1166"/>
      <c r="F1166" s="5"/>
      <c r="G1166"/>
    </row>
    <row r="1167" spans="4:7" x14ac:dyDescent="0.25">
      <c r="D1167"/>
      <c r="E1167"/>
      <c r="F1167" s="5"/>
      <c r="G1167"/>
    </row>
    <row r="1168" spans="4:7" x14ac:dyDescent="0.25">
      <c r="D1168"/>
      <c r="E1168"/>
      <c r="F1168" s="5"/>
      <c r="G1168"/>
    </row>
    <row r="1169" spans="4:7" x14ac:dyDescent="0.25">
      <c r="D1169"/>
      <c r="E1169"/>
      <c r="F1169" s="5"/>
      <c r="G1169"/>
    </row>
    <row r="1170" spans="4:7" x14ac:dyDescent="0.25">
      <c r="D1170"/>
      <c r="E1170"/>
      <c r="F1170" s="5"/>
      <c r="G1170"/>
    </row>
    <row r="1171" spans="4:7" x14ac:dyDescent="0.25">
      <c r="D1171"/>
      <c r="E1171"/>
      <c r="F1171" s="5"/>
      <c r="G1171"/>
    </row>
    <row r="1172" spans="4:7" x14ac:dyDescent="0.25">
      <c r="D1172"/>
      <c r="E1172"/>
      <c r="F1172" s="5"/>
      <c r="G1172"/>
    </row>
    <row r="1173" spans="4:7" x14ac:dyDescent="0.25">
      <c r="D1173"/>
      <c r="E1173"/>
      <c r="F1173" s="5"/>
      <c r="G1173"/>
    </row>
    <row r="1174" spans="4:7" x14ac:dyDescent="0.25">
      <c r="D1174"/>
      <c r="E1174"/>
      <c r="F1174" s="5"/>
      <c r="G1174"/>
    </row>
    <row r="1175" spans="4:7" x14ac:dyDescent="0.25">
      <c r="D1175"/>
      <c r="E1175"/>
      <c r="F1175" s="5"/>
      <c r="G1175"/>
    </row>
    <row r="1176" spans="4:7" x14ac:dyDescent="0.25">
      <c r="D1176"/>
      <c r="E1176"/>
      <c r="F1176" s="5"/>
      <c r="G1176"/>
    </row>
    <row r="1177" spans="4:7" x14ac:dyDescent="0.25">
      <c r="D1177"/>
      <c r="E1177"/>
      <c r="F1177" s="5"/>
      <c r="G1177"/>
    </row>
    <row r="1178" spans="4:7" x14ac:dyDescent="0.25">
      <c r="D1178"/>
      <c r="E1178"/>
      <c r="F1178" s="5"/>
      <c r="G1178"/>
    </row>
    <row r="1179" spans="4:7" x14ac:dyDescent="0.25">
      <c r="D1179"/>
      <c r="E1179"/>
      <c r="F1179" s="5"/>
      <c r="G1179"/>
    </row>
    <row r="1180" spans="4:7" x14ac:dyDescent="0.25">
      <c r="D1180"/>
      <c r="E1180"/>
      <c r="F1180" s="5"/>
      <c r="G1180"/>
    </row>
    <row r="1181" spans="4:7" x14ac:dyDescent="0.25">
      <c r="D1181"/>
      <c r="E1181"/>
      <c r="F1181" s="5"/>
      <c r="G1181"/>
    </row>
    <row r="1182" spans="4:7" x14ac:dyDescent="0.25">
      <c r="D1182"/>
      <c r="E1182"/>
      <c r="F1182" s="5"/>
      <c r="G1182"/>
    </row>
    <row r="1183" spans="4:7" x14ac:dyDescent="0.25">
      <c r="D1183"/>
      <c r="E1183"/>
      <c r="F1183" s="5"/>
      <c r="G1183"/>
    </row>
    <row r="1184" spans="4:7" x14ac:dyDescent="0.25">
      <c r="D1184"/>
      <c r="E1184"/>
      <c r="F1184" s="5"/>
      <c r="G1184"/>
    </row>
    <row r="1185" spans="4:7" x14ac:dyDescent="0.25">
      <c r="D1185"/>
      <c r="E1185"/>
      <c r="F1185" s="5"/>
      <c r="G1185"/>
    </row>
    <row r="1186" spans="4:7" x14ac:dyDescent="0.25">
      <c r="D1186"/>
      <c r="E1186"/>
      <c r="F1186" s="5"/>
      <c r="G1186"/>
    </row>
    <row r="1187" spans="4:7" x14ac:dyDescent="0.25">
      <c r="D1187"/>
      <c r="E1187"/>
      <c r="F1187" s="5"/>
      <c r="G1187"/>
    </row>
    <row r="1188" spans="4:7" x14ac:dyDescent="0.25">
      <c r="D1188"/>
      <c r="E1188"/>
      <c r="F1188" s="5"/>
      <c r="G1188"/>
    </row>
    <row r="1189" spans="4:7" x14ac:dyDescent="0.25">
      <c r="D1189"/>
      <c r="E1189"/>
      <c r="F1189" s="5"/>
      <c r="G1189"/>
    </row>
    <row r="1190" spans="4:7" x14ac:dyDescent="0.25">
      <c r="D1190"/>
      <c r="E1190"/>
      <c r="F1190" s="5"/>
      <c r="G1190"/>
    </row>
    <row r="1191" spans="4:7" x14ac:dyDescent="0.25">
      <c r="D1191"/>
      <c r="E1191"/>
      <c r="F1191" s="5"/>
      <c r="G1191"/>
    </row>
    <row r="1192" spans="4:7" x14ac:dyDescent="0.25">
      <c r="D1192"/>
      <c r="E1192"/>
      <c r="F1192" s="5"/>
      <c r="G1192"/>
    </row>
    <row r="1193" spans="4:7" x14ac:dyDescent="0.25">
      <c r="D1193"/>
      <c r="E1193"/>
      <c r="F1193" s="5"/>
      <c r="G1193"/>
    </row>
    <row r="1194" spans="4:7" x14ac:dyDescent="0.25">
      <c r="D1194"/>
      <c r="E1194"/>
      <c r="F1194" s="5"/>
      <c r="G1194"/>
    </row>
    <row r="1195" spans="4:7" x14ac:dyDescent="0.25">
      <c r="D1195"/>
      <c r="E1195"/>
      <c r="F1195" s="5"/>
      <c r="G1195"/>
    </row>
    <row r="1196" spans="4:7" x14ac:dyDescent="0.25">
      <c r="D1196"/>
      <c r="E1196"/>
      <c r="F1196" s="5"/>
      <c r="G1196"/>
    </row>
    <row r="1197" spans="4:7" x14ac:dyDescent="0.25">
      <c r="D1197"/>
      <c r="E1197"/>
      <c r="F1197" s="5"/>
      <c r="G1197"/>
    </row>
    <row r="1198" spans="4:7" x14ac:dyDescent="0.25">
      <c r="D1198"/>
      <c r="E1198"/>
      <c r="F1198" s="5"/>
      <c r="G1198"/>
    </row>
    <row r="1199" spans="4:7" x14ac:dyDescent="0.25">
      <c r="D1199"/>
      <c r="E1199"/>
      <c r="F1199" s="5"/>
      <c r="G1199"/>
    </row>
    <row r="1200" spans="4:7" x14ac:dyDescent="0.25">
      <c r="D1200"/>
      <c r="E1200"/>
      <c r="F1200" s="5"/>
      <c r="G1200"/>
    </row>
    <row r="1201" spans="4:7" x14ac:dyDescent="0.25">
      <c r="D1201"/>
      <c r="E1201"/>
      <c r="F1201" s="5"/>
      <c r="G1201"/>
    </row>
    <row r="1202" spans="4:7" x14ac:dyDescent="0.25">
      <c r="D1202"/>
      <c r="E1202"/>
      <c r="F1202" s="5"/>
      <c r="G1202"/>
    </row>
    <row r="1203" spans="4:7" x14ac:dyDescent="0.25">
      <c r="D1203"/>
      <c r="E1203"/>
      <c r="F1203" s="5"/>
      <c r="G1203"/>
    </row>
    <row r="1204" spans="4:7" x14ac:dyDescent="0.25">
      <c r="D1204"/>
      <c r="E1204"/>
      <c r="F1204" s="5"/>
      <c r="G1204"/>
    </row>
    <row r="1205" spans="4:7" x14ac:dyDescent="0.25">
      <c r="D1205"/>
      <c r="E1205"/>
      <c r="F1205" s="5"/>
      <c r="G1205"/>
    </row>
    <row r="1206" spans="4:7" x14ac:dyDescent="0.25">
      <c r="D1206"/>
      <c r="E1206"/>
      <c r="F1206" s="5"/>
      <c r="G1206"/>
    </row>
    <row r="1207" spans="4:7" x14ac:dyDescent="0.25">
      <c r="D1207"/>
      <c r="E1207"/>
      <c r="F1207" s="5"/>
      <c r="G1207"/>
    </row>
    <row r="1208" spans="4:7" x14ac:dyDescent="0.25">
      <c r="D1208"/>
      <c r="E1208"/>
      <c r="F1208" s="5"/>
      <c r="G1208"/>
    </row>
    <row r="1209" spans="4:7" x14ac:dyDescent="0.25">
      <c r="D1209"/>
      <c r="E1209"/>
      <c r="F1209" s="5"/>
      <c r="G1209"/>
    </row>
    <row r="1210" spans="4:7" x14ac:dyDescent="0.25">
      <c r="D1210"/>
      <c r="E1210"/>
      <c r="F1210" s="5"/>
      <c r="G1210"/>
    </row>
    <row r="1211" spans="4:7" x14ac:dyDescent="0.25">
      <c r="D1211"/>
      <c r="E1211"/>
      <c r="F1211" s="5"/>
      <c r="G1211"/>
    </row>
    <row r="1212" spans="4:7" x14ac:dyDescent="0.25">
      <c r="D1212"/>
      <c r="E1212"/>
      <c r="F1212" s="5"/>
      <c r="G1212"/>
    </row>
    <row r="1213" spans="4:7" x14ac:dyDescent="0.25">
      <c r="D1213"/>
      <c r="E1213"/>
      <c r="F1213" s="5"/>
      <c r="G1213"/>
    </row>
    <row r="1214" spans="4:7" x14ac:dyDescent="0.25">
      <c r="D1214"/>
      <c r="E1214"/>
      <c r="F1214" s="5"/>
      <c r="G1214"/>
    </row>
    <row r="1215" spans="4:7" x14ac:dyDescent="0.25">
      <c r="D1215"/>
      <c r="E1215"/>
      <c r="F1215" s="5"/>
      <c r="G1215"/>
    </row>
    <row r="1216" spans="4:7" x14ac:dyDescent="0.25">
      <c r="D1216"/>
      <c r="E1216"/>
      <c r="F1216" s="5"/>
      <c r="G1216"/>
    </row>
    <row r="1217" spans="4:7" x14ac:dyDescent="0.25">
      <c r="D1217"/>
      <c r="E1217"/>
      <c r="F1217" s="5"/>
      <c r="G1217"/>
    </row>
    <row r="1218" spans="4:7" x14ac:dyDescent="0.25">
      <c r="D1218"/>
      <c r="E1218"/>
      <c r="F1218" s="5"/>
      <c r="G1218"/>
    </row>
    <row r="1219" spans="4:7" x14ac:dyDescent="0.25">
      <c r="D1219"/>
      <c r="E1219"/>
      <c r="F1219" s="5"/>
      <c r="G1219"/>
    </row>
    <row r="1220" spans="4:7" x14ac:dyDescent="0.25">
      <c r="D1220"/>
      <c r="E1220"/>
      <c r="F1220" s="5"/>
      <c r="G1220"/>
    </row>
    <row r="1221" spans="4:7" x14ac:dyDescent="0.25">
      <c r="D1221"/>
      <c r="E1221"/>
      <c r="F1221" s="5"/>
      <c r="G1221"/>
    </row>
    <row r="1222" spans="4:7" x14ac:dyDescent="0.25">
      <c r="D1222"/>
      <c r="E1222"/>
      <c r="F1222" s="5"/>
      <c r="G1222"/>
    </row>
    <row r="1223" spans="4:7" x14ac:dyDescent="0.25">
      <c r="D1223"/>
      <c r="E1223"/>
      <c r="F1223" s="5"/>
      <c r="G1223"/>
    </row>
    <row r="1224" spans="4:7" x14ac:dyDescent="0.25">
      <c r="D1224"/>
      <c r="E1224"/>
      <c r="F1224" s="5"/>
      <c r="G1224"/>
    </row>
    <row r="1225" spans="4:7" x14ac:dyDescent="0.25">
      <c r="D1225"/>
      <c r="E1225"/>
      <c r="F1225" s="5"/>
      <c r="G1225"/>
    </row>
    <row r="1226" spans="4:7" x14ac:dyDescent="0.25">
      <c r="D1226"/>
      <c r="E1226"/>
      <c r="F1226" s="5"/>
      <c r="G1226"/>
    </row>
    <row r="1227" spans="4:7" x14ac:dyDescent="0.25">
      <c r="D1227"/>
      <c r="E1227"/>
      <c r="F1227" s="5"/>
      <c r="G1227"/>
    </row>
    <row r="1228" spans="4:7" x14ac:dyDescent="0.25">
      <c r="D1228"/>
      <c r="E1228"/>
      <c r="F1228" s="5"/>
      <c r="G1228"/>
    </row>
    <row r="1229" spans="4:7" x14ac:dyDescent="0.25">
      <c r="D1229"/>
      <c r="E1229"/>
      <c r="F1229" s="5"/>
      <c r="G1229"/>
    </row>
    <row r="1230" spans="4:7" x14ac:dyDescent="0.25">
      <c r="D1230"/>
      <c r="E1230"/>
      <c r="F1230" s="5"/>
      <c r="G1230"/>
    </row>
    <row r="1231" spans="4:7" x14ac:dyDescent="0.25">
      <c r="D1231"/>
      <c r="E1231"/>
      <c r="F1231" s="5"/>
      <c r="G1231"/>
    </row>
    <row r="1232" spans="4:7" x14ac:dyDescent="0.25">
      <c r="D1232"/>
      <c r="E1232"/>
      <c r="F1232" s="5"/>
      <c r="G1232"/>
    </row>
    <row r="1233" spans="4:7" x14ac:dyDescent="0.25">
      <c r="D1233"/>
      <c r="E1233"/>
      <c r="F1233" s="5"/>
      <c r="G1233"/>
    </row>
    <row r="1234" spans="4:7" x14ac:dyDescent="0.25">
      <c r="D1234"/>
      <c r="E1234"/>
      <c r="F1234" s="5"/>
      <c r="G1234"/>
    </row>
    <row r="1235" spans="4:7" x14ac:dyDescent="0.25">
      <c r="D1235"/>
      <c r="E1235"/>
      <c r="F1235" s="5"/>
      <c r="G1235"/>
    </row>
    <row r="1236" spans="4:7" x14ac:dyDescent="0.25">
      <c r="D1236"/>
      <c r="E1236"/>
      <c r="F1236" s="5"/>
      <c r="G1236"/>
    </row>
    <row r="1237" spans="4:7" x14ac:dyDescent="0.25">
      <c r="D1237"/>
      <c r="E1237"/>
      <c r="F1237" s="5"/>
      <c r="G1237"/>
    </row>
    <row r="1238" spans="4:7" x14ac:dyDescent="0.25">
      <c r="D1238"/>
      <c r="E1238"/>
      <c r="F1238" s="5"/>
      <c r="G1238"/>
    </row>
    <row r="1239" spans="4:7" x14ac:dyDescent="0.25">
      <c r="D1239"/>
      <c r="E1239"/>
      <c r="F1239" s="5"/>
      <c r="G1239"/>
    </row>
    <row r="1240" spans="4:7" x14ac:dyDescent="0.25">
      <c r="D1240"/>
      <c r="E1240"/>
      <c r="F1240" s="5"/>
      <c r="G1240"/>
    </row>
    <row r="1241" spans="4:7" x14ac:dyDescent="0.25">
      <c r="D1241"/>
      <c r="E1241"/>
      <c r="F1241" s="5"/>
      <c r="G1241"/>
    </row>
    <row r="1242" spans="4:7" x14ac:dyDescent="0.25">
      <c r="D1242"/>
      <c r="E1242"/>
      <c r="F1242" s="5"/>
      <c r="G1242"/>
    </row>
    <row r="1243" spans="4:7" x14ac:dyDescent="0.25">
      <c r="D1243"/>
      <c r="E1243"/>
      <c r="F1243" s="5"/>
      <c r="G1243"/>
    </row>
    <row r="1244" spans="4:7" x14ac:dyDescent="0.25">
      <c r="D1244"/>
      <c r="E1244"/>
      <c r="F1244" s="5"/>
      <c r="G1244"/>
    </row>
    <row r="1245" spans="4:7" x14ac:dyDescent="0.25">
      <c r="D1245"/>
      <c r="E1245"/>
      <c r="F1245" s="5"/>
      <c r="G1245"/>
    </row>
    <row r="1246" spans="4:7" x14ac:dyDescent="0.25">
      <c r="D1246"/>
      <c r="E1246"/>
      <c r="F1246" s="5"/>
      <c r="G1246"/>
    </row>
    <row r="1247" spans="4:7" x14ac:dyDescent="0.25">
      <c r="D1247"/>
      <c r="E1247"/>
      <c r="F1247" s="5"/>
      <c r="G1247"/>
    </row>
    <row r="1248" spans="4:7" x14ac:dyDescent="0.25">
      <c r="D1248"/>
      <c r="E1248"/>
      <c r="F1248" s="5"/>
      <c r="G1248"/>
    </row>
    <row r="1249" spans="4:7" x14ac:dyDescent="0.25">
      <c r="D1249"/>
      <c r="E1249"/>
      <c r="F1249" s="5"/>
      <c r="G1249"/>
    </row>
    <row r="1250" spans="4:7" x14ac:dyDescent="0.25">
      <c r="D1250"/>
      <c r="E1250"/>
      <c r="F1250" s="5"/>
      <c r="G1250"/>
    </row>
    <row r="1251" spans="4:7" x14ac:dyDescent="0.25">
      <c r="D1251"/>
      <c r="E1251"/>
      <c r="F1251" s="5"/>
      <c r="G1251"/>
    </row>
    <row r="1252" spans="4:7" x14ac:dyDescent="0.25">
      <c r="D1252"/>
      <c r="E1252"/>
      <c r="F1252" s="5"/>
      <c r="G1252"/>
    </row>
    <row r="1253" spans="4:7" x14ac:dyDescent="0.25">
      <c r="D1253"/>
      <c r="E1253"/>
      <c r="F1253" s="5"/>
      <c r="G1253"/>
    </row>
    <row r="1254" spans="4:7" x14ac:dyDescent="0.25">
      <c r="D1254"/>
      <c r="E1254"/>
      <c r="F1254" s="5"/>
      <c r="G1254"/>
    </row>
    <row r="1255" spans="4:7" x14ac:dyDescent="0.25">
      <c r="D1255"/>
      <c r="E1255"/>
      <c r="F1255" s="5"/>
      <c r="G1255"/>
    </row>
    <row r="1256" spans="4:7" x14ac:dyDescent="0.25">
      <c r="D1256"/>
      <c r="E1256"/>
      <c r="F1256" s="5"/>
      <c r="G1256"/>
    </row>
    <row r="1257" spans="4:7" x14ac:dyDescent="0.25">
      <c r="D1257"/>
      <c r="E1257"/>
      <c r="F1257" s="5"/>
      <c r="G1257"/>
    </row>
    <row r="1258" spans="4:7" x14ac:dyDescent="0.25">
      <c r="D1258"/>
      <c r="E1258"/>
      <c r="F1258" s="5"/>
      <c r="G1258"/>
    </row>
    <row r="1259" spans="4:7" x14ac:dyDescent="0.25">
      <c r="D1259"/>
      <c r="E1259"/>
      <c r="F1259" s="5"/>
      <c r="G1259"/>
    </row>
    <row r="1260" spans="4:7" x14ac:dyDescent="0.25">
      <c r="D1260"/>
      <c r="E1260"/>
      <c r="F1260" s="5"/>
      <c r="G1260"/>
    </row>
    <row r="1261" spans="4:7" x14ac:dyDescent="0.25">
      <c r="D1261"/>
      <c r="E1261"/>
      <c r="F1261" s="5"/>
      <c r="G1261"/>
    </row>
    <row r="1262" spans="4:7" x14ac:dyDescent="0.25">
      <c r="D1262"/>
      <c r="E1262"/>
      <c r="F1262" s="5"/>
      <c r="G1262"/>
    </row>
    <row r="1263" spans="4:7" x14ac:dyDescent="0.25">
      <c r="D1263"/>
      <c r="E1263"/>
      <c r="F1263" s="5"/>
      <c r="G1263"/>
    </row>
    <row r="1264" spans="4:7" x14ac:dyDescent="0.25">
      <c r="D1264"/>
      <c r="E1264"/>
      <c r="F1264" s="5"/>
      <c r="G1264"/>
    </row>
    <row r="1265" spans="4:7" x14ac:dyDescent="0.25">
      <c r="D1265"/>
      <c r="E1265"/>
      <c r="F1265" s="5"/>
      <c r="G1265"/>
    </row>
    <row r="1266" spans="4:7" x14ac:dyDescent="0.25">
      <c r="D1266"/>
      <c r="E1266"/>
      <c r="F1266" s="5"/>
      <c r="G1266"/>
    </row>
    <row r="1267" spans="4:7" x14ac:dyDescent="0.25">
      <c r="D1267"/>
      <c r="E1267"/>
      <c r="F1267" s="5"/>
      <c r="G1267"/>
    </row>
    <row r="1268" spans="4:7" x14ac:dyDescent="0.25">
      <c r="D1268"/>
      <c r="E1268"/>
      <c r="F1268" s="5"/>
      <c r="G1268"/>
    </row>
    <row r="1269" spans="4:7" x14ac:dyDescent="0.25">
      <c r="D1269"/>
      <c r="E1269"/>
      <c r="F1269" s="5"/>
      <c r="G1269"/>
    </row>
    <row r="1270" spans="4:7" x14ac:dyDescent="0.25">
      <c r="D1270"/>
      <c r="E1270"/>
      <c r="F1270" s="5"/>
      <c r="G1270"/>
    </row>
    <row r="1271" spans="4:7" x14ac:dyDescent="0.25">
      <c r="D1271"/>
      <c r="E1271"/>
      <c r="F1271" s="5"/>
      <c r="G1271"/>
    </row>
    <row r="1272" spans="4:7" x14ac:dyDescent="0.25">
      <c r="D1272"/>
      <c r="E1272"/>
      <c r="F1272" s="5"/>
      <c r="G1272"/>
    </row>
    <row r="1273" spans="4:7" x14ac:dyDescent="0.25">
      <c r="D1273"/>
      <c r="E1273"/>
      <c r="F1273" s="5"/>
      <c r="G1273"/>
    </row>
    <row r="1274" spans="4:7" x14ac:dyDescent="0.25">
      <c r="D1274"/>
      <c r="E1274"/>
      <c r="F1274" s="5"/>
      <c r="G1274"/>
    </row>
    <row r="1275" spans="4:7" x14ac:dyDescent="0.25">
      <c r="D1275"/>
      <c r="E1275"/>
      <c r="F1275" s="5"/>
      <c r="G1275"/>
    </row>
    <row r="1276" spans="4:7" x14ac:dyDescent="0.25">
      <c r="D1276"/>
      <c r="E1276"/>
      <c r="F1276" s="5"/>
      <c r="G1276"/>
    </row>
    <row r="1277" spans="4:7" x14ac:dyDescent="0.25">
      <c r="D1277"/>
      <c r="E1277"/>
      <c r="F1277" s="5"/>
      <c r="G1277"/>
    </row>
    <row r="1278" spans="4:7" x14ac:dyDescent="0.25">
      <c r="D1278"/>
      <c r="E1278"/>
      <c r="F1278" s="5"/>
      <c r="G1278"/>
    </row>
    <row r="1279" spans="4:7" x14ac:dyDescent="0.25">
      <c r="D1279"/>
      <c r="E1279"/>
      <c r="F1279" s="5"/>
      <c r="G1279"/>
    </row>
    <row r="1280" spans="4:7" x14ac:dyDescent="0.25">
      <c r="D1280"/>
      <c r="E1280"/>
      <c r="F1280" s="5"/>
      <c r="G1280"/>
    </row>
    <row r="1281" spans="4:7" x14ac:dyDescent="0.25">
      <c r="D1281"/>
      <c r="E1281"/>
      <c r="F1281" s="5"/>
      <c r="G1281"/>
    </row>
    <row r="1282" spans="4:7" x14ac:dyDescent="0.25">
      <c r="D1282"/>
      <c r="E1282"/>
      <c r="F1282" s="5"/>
      <c r="G1282"/>
    </row>
    <row r="1283" spans="4:7" x14ac:dyDescent="0.25">
      <c r="D1283"/>
      <c r="E1283"/>
      <c r="F1283" s="5"/>
      <c r="G1283"/>
    </row>
    <row r="1284" spans="4:7" x14ac:dyDescent="0.25">
      <c r="D1284"/>
      <c r="E1284"/>
      <c r="F1284" s="5"/>
      <c r="G1284"/>
    </row>
    <row r="1285" spans="4:7" x14ac:dyDescent="0.25">
      <c r="D1285"/>
      <c r="E1285"/>
      <c r="F1285" s="5"/>
      <c r="G1285"/>
    </row>
    <row r="1286" spans="4:7" x14ac:dyDescent="0.25">
      <c r="D1286"/>
      <c r="E1286"/>
      <c r="F1286" s="5"/>
      <c r="G1286"/>
    </row>
    <row r="1287" spans="4:7" x14ac:dyDescent="0.25">
      <c r="D1287"/>
      <c r="E1287"/>
      <c r="F1287" s="5"/>
      <c r="G1287"/>
    </row>
    <row r="1288" spans="4:7" x14ac:dyDescent="0.25">
      <c r="D1288"/>
      <c r="E1288"/>
      <c r="F1288" s="5"/>
      <c r="G1288"/>
    </row>
    <row r="1289" spans="4:7" x14ac:dyDescent="0.25">
      <c r="D1289"/>
      <c r="E1289"/>
      <c r="F1289" s="5"/>
      <c r="G1289"/>
    </row>
    <row r="1290" spans="4:7" x14ac:dyDescent="0.25">
      <c r="D1290"/>
      <c r="E1290"/>
      <c r="F1290" s="5"/>
      <c r="G1290"/>
    </row>
    <row r="1291" spans="4:7" x14ac:dyDescent="0.25">
      <c r="D1291"/>
      <c r="E1291"/>
      <c r="F1291" s="5"/>
      <c r="G1291"/>
    </row>
    <row r="1292" spans="4:7" x14ac:dyDescent="0.25">
      <c r="D1292"/>
      <c r="E1292"/>
      <c r="F1292" s="5"/>
      <c r="G1292"/>
    </row>
    <row r="1293" spans="4:7" x14ac:dyDescent="0.25">
      <c r="D1293"/>
      <c r="E1293"/>
      <c r="F1293" s="5"/>
      <c r="G1293"/>
    </row>
    <row r="1294" spans="4:7" x14ac:dyDescent="0.25">
      <c r="D1294"/>
      <c r="E1294"/>
      <c r="F1294" s="5"/>
      <c r="G1294"/>
    </row>
    <row r="1295" spans="4:7" x14ac:dyDescent="0.25">
      <c r="D1295"/>
      <c r="E1295"/>
      <c r="F1295" s="5"/>
      <c r="G1295"/>
    </row>
    <row r="1296" spans="4:7" x14ac:dyDescent="0.25">
      <c r="D1296"/>
      <c r="E1296"/>
      <c r="F1296" s="5"/>
      <c r="G1296"/>
    </row>
    <row r="1297" spans="4:7" x14ac:dyDescent="0.25">
      <c r="D1297"/>
      <c r="E1297"/>
      <c r="F1297" s="5"/>
      <c r="G1297"/>
    </row>
    <row r="1298" spans="4:7" x14ac:dyDescent="0.25">
      <c r="D1298"/>
      <c r="E1298"/>
      <c r="F1298" s="5"/>
      <c r="G1298"/>
    </row>
    <row r="1299" spans="4:7" x14ac:dyDescent="0.25">
      <c r="D1299"/>
      <c r="E1299"/>
      <c r="F1299" s="5"/>
      <c r="G1299"/>
    </row>
    <row r="1300" spans="4:7" x14ac:dyDescent="0.25">
      <c r="D1300"/>
      <c r="E1300"/>
      <c r="F1300" s="5"/>
      <c r="G1300"/>
    </row>
    <row r="1301" spans="4:7" x14ac:dyDescent="0.25">
      <c r="D1301"/>
      <c r="E1301"/>
      <c r="F1301" s="5"/>
      <c r="G1301"/>
    </row>
    <row r="1302" spans="4:7" x14ac:dyDescent="0.25">
      <c r="D1302"/>
      <c r="E1302"/>
      <c r="F1302" s="5"/>
      <c r="G1302"/>
    </row>
    <row r="1303" spans="4:7" x14ac:dyDescent="0.25">
      <c r="D1303"/>
      <c r="E1303"/>
      <c r="F1303" s="5"/>
      <c r="G1303"/>
    </row>
    <row r="1304" spans="4:7" x14ac:dyDescent="0.25">
      <c r="D1304"/>
      <c r="E1304"/>
      <c r="F1304" s="5"/>
      <c r="G1304"/>
    </row>
    <row r="1305" spans="4:7" x14ac:dyDescent="0.25">
      <c r="D1305"/>
      <c r="E1305"/>
      <c r="F1305" s="5"/>
      <c r="G1305"/>
    </row>
    <row r="1306" spans="4:7" x14ac:dyDescent="0.25">
      <c r="D1306"/>
      <c r="E1306"/>
      <c r="F1306" s="5"/>
      <c r="G1306"/>
    </row>
    <row r="1307" spans="4:7" x14ac:dyDescent="0.25">
      <c r="D1307"/>
      <c r="E1307"/>
      <c r="F1307" s="5"/>
      <c r="G1307"/>
    </row>
    <row r="1308" spans="4:7" x14ac:dyDescent="0.25">
      <c r="D1308"/>
      <c r="E1308"/>
      <c r="F1308" s="5"/>
      <c r="G1308"/>
    </row>
    <row r="1309" spans="4:7" x14ac:dyDescent="0.25">
      <c r="D1309"/>
      <c r="E1309"/>
      <c r="F1309" s="5"/>
      <c r="G1309"/>
    </row>
    <row r="1310" spans="4:7" x14ac:dyDescent="0.25">
      <c r="D1310"/>
      <c r="E1310"/>
      <c r="F1310" s="5"/>
      <c r="G1310"/>
    </row>
    <row r="1311" spans="4:7" x14ac:dyDescent="0.25">
      <c r="D1311"/>
      <c r="E1311"/>
      <c r="F1311" s="5"/>
      <c r="G1311"/>
    </row>
    <row r="1312" spans="4:7" x14ac:dyDescent="0.25">
      <c r="D1312"/>
      <c r="E1312"/>
      <c r="F1312" s="5"/>
      <c r="G1312"/>
    </row>
    <row r="1313" spans="4:7" x14ac:dyDescent="0.25">
      <c r="D1313"/>
      <c r="E1313"/>
      <c r="F1313" s="5"/>
      <c r="G1313"/>
    </row>
    <row r="1314" spans="4:7" x14ac:dyDescent="0.25">
      <c r="D1314"/>
      <c r="E1314"/>
      <c r="F1314" s="5"/>
      <c r="G1314"/>
    </row>
    <row r="1315" spans="4:7" x14ac:dyDescent="0.25">
      <c r="D1315"/>
      <c r="E1315"/>
      <c r="F1315" s="5"/>
      <c r="G1315"/>
    </row>
    <row r="1316" spans="4:7" x14ac:dyDescent="0.25">
      <c r="D1316"/>
      <c r="E1316"/>
      <c r="F1316" s="5"/>
      <c r="G1316"/>
    </row>
    <row r="1317" spans="4:7" x14ac:dyDescent="0.25">
      <c r="D1317"/>
      <c r="E1317"/>
      <c r="F1317" s="5"/>
      <c r="G1317"/>
    </row>
    <row r="1318" spans="4:7" x14ac:dyDescent="0.25">
      <c r="D1318"/>
      <c r="E1318"/>
      <c r="F1318" s="5"/>
      <c r="G1318"/>
    </row>
    <row r="1319" spans="4:7" x14ac:dyDescent="0.25">
      <c r="D1319"/>
      <c r="E1319"/>
      <c r="F1319" s="5"/>
      <c r="G1319"/>
    </row>
    <row r="1320" spans="4:7" x14ac:dyDescent="0.25">
      <c r="D1320"/>
      <c r="E1320"/>
      <c r="F1320" s="5"/>
      <c r="G1320"/>
    </row>
    <row r="1321" spans="4:7" x14ac:dyDescent="0.25">
      <c r="D1321"/>
      <c r="E1321"/>
      <c r="F1321" s="5"/>
      <c r="G1321"/>
    </row>
    <row r="1322" spans="4:7" x14ac:dyDescent="0.25">
      <c r="D1322"/>
      <c r="E1322"/>
      <c r="F1322" s="5"/>
      <c r="G1322"/>
    </row>
    <row r="1323" spans="4:7" x14ac:dyDescent="0.25">
      <c r="D1323"/>
      <c r="E1323"/>
      <c r="F1323" s="5"/>
      <c r="G1323"/>
    </row>
    <row r="1324" spans="4:7" x14ac:dyDescent="0.25">
      <c r="D1324"/>
      <c r="E1324"/>
      <c r="F1324" s="5"/>
      <c r="G1324"/>
    </row>
    <row r="1325" spans="4:7" x14ac:dyDescent="0.25">
      <c r="D1325"/>
      <c r="E1325"/>
      <c r="F1325" s="5"/>
      <c r="G1325"/>
    </row>
    <row r="1326" spans="4:7" x14ac:dyDescent="0.25">
      <c r="D1326"/>
      <c r="E1326"/>
      <c r="F1326" s="5"/>
      <c r="G1326"/>
    </row>
    <row r="1327" spans="4:7" x14ac:dyDescent="0.25">
      <c r="D1327"/>
      <c r="E1327"/>
      <c r="F1327" s="5"/>
      <c r="G1327"/>
    </row>
    <row r="1328" spans="4:7" x14ac:dyDescent="0.25">
      <c r="D1328"/>
      <c r="E1328"/>
      <c r="F1328" s="5"/>
      <c r="G1328"/>
    </row>
    <row r="1329" spans="4:7" x14ac:dyDescent="0.25">
      <c r="D1329"/>
      <c r="E1329"/>
      <c r="F1329" s="5"/>
      <c r="G1329"/>
    </row>
    <row r="1330" spans="4:7" x14ac:dyDescent="0.25">
      <c r="D1330"/>
      <c r="E1330"/>
      <c r="F1330" s="5"/>
      <c r="G1330"/>
    </row>
    <row r="1331" spans="4:7" x14ac:dyDescent="0.25">
      <c r="D1331"/>
      <c r="E1331"/>
      <c r="F1331" s="5"/>
      <c r="G1331"/>
    </row>
    <row r="1332" spans="4:7" x14ac:dyDescent="0.25">
      <c r="D1332"/>
      <c r="E1332"/>
      <c r="F1332" s="5"/>
      <c r="G1332"/>
    </row>
    <row r="1333" spans="4:7" x14ac:dyDescent="0.25">
      <c r="D1333"/>
      <c r="E1333"/>
      <c r="F1333" s="5"/>
      <c r="G1333"/>
    </row>
    <row r="1334" spans="4:7" x14ac:dyDescent="0.25">
      <c r="D1334"/>
      <c r="E1334"/>
      <c r="F1334" s="5"/>
      <c r="G1334"/>
    </row>
    <row r="1335" spans="4:7" x14ac:dyDescent="0.25">
      <c r="D1335"/>
      <c r="E1335"/>
      <c r="F1335" s="5"/>
      <c r="G1335"/>
    </row>
    <row r="1336" spans="4:7" x14ac:dyDescent="0.25">
      <c r="D1336"/>
      <c r="E1336"/>
      <c r="F1336" s="5"/>
      <c r="G1336"/>
    </row>
    <row r="1337" spans="4:7" x14ac:dyDescent="0.25">
      <c r="D1337"/>
      <c r="E1337"/>
      <c r="F1337" s="5"/>
      <c r="G1337"/>
    </row>
    <row r="1338" spans="4:7" x14ac:dyDescent="0.25">
      <c r="D1338"/>
      <c r="E1338"/>
      <c r="F1338" s="5"/>
      <c r="G1338"/>
    </row>
    <row r="1339" spans="4:7" x14ac:dyDescent="0.25">
      <c r="D1339"/>
      <c r="E1339"/>
      <c r="F1339" s="5"/>
      <c r="G1339"/>
    </row>
    <row r="1340" spans="4:7" x14ac:dyDescent="0.25">
      <c r="D1340"/>
      <c r="E1340"/>
      <c r="F1340" s="5"/>
      <c r="G1340"/>
    </row>
    <row r="1341" spans="4:7" x14ac:dyDescent="0.25">
      <c r="D1341"/>
      <c r="E1341"/>
      <c r="F1341" s="5"/>
      <c r="G1341"/>
    </row>
    <row r="1342" spans="4:7" x14ac:dyDescent="0.25">
      <c r="D1342"/>
      <c r="E1342"/>
      <c r="F1342" s="5"/>
      <c r="G1342"/>
    </row>
    <row r="1343" spans="4:7" x14ac:dyDescent="0.25">
      <c r="D1343"/>
      <c r="E1343"/>
      <c r="F1343" s="5"/>
      <c r="G1343"/>
    </row>
    <row r="1344" spans="4:7" x14ac:dyDescent="0.25">
      <c r="D1344"/>
      <c r="E1344"/>
      <c r="F1344" s="5"/>
      <c r="G1344"/>
    </row>
    <row r="1345" spans="4:7" x14ac:dyDescent="0.25">
      <c r="D1345"/>
      <c r="E1345"/>
      <c r="F1345" s="5"/>
      <c r="G1345"/>
    </row>
    <row r="1346" spans="4:7" x14ac:dyDescent="0.25">
      <c r="D1346"/>
      <c r="E1346"/>
      <c r="F1346" s="5"/>
      <c r="G1346"/>
    </row>
    <row r="1347" spans="4:7" x14ac:dyDescent="0.25">
      <c r="D1347"/>
      <c r="E1347"/>
      <c r="F1347" s="5"/>
      <c r="G1347"/>
    </row>
    <row r="1348" spans="4:7" x14ac:dyDescent="0.25">
      <c r="D1348"/>
      <c r="E1348"/>
      <c r="F1348" s="5"/>
      <c r="G1348"/>
    </row>
    <row r="1349" spans="4:7" x14ac:dyDescent="0.25">
      <c r="D1349"/>
      <c r="E1349"/>
      <c r="F1349" s="5"/>
      <c r="G1349"/>
    </row>
    <row r="1350" spans="4:7" x14ac:dyDescent="0.25">
      <c r="D1350"/>
      <c r="E1350"/>
      <c r="F1350" s="5"/>
      <c r="G1350"/>
    </row>
    <row r="1351" spans="4:7" x14ac:dyDescent="0.25">
      <c r="D1351"/>
      <c r="E1351"/>
      <c r="F1351" s="5"/>
      <c r="G1351"/>
    </row>
    <row r="1352" spans="4:7" x14ac:dyDescent="0.25">
      <c r="D1352"/>
      <c r="E1352"/>
      <c r="F1352" s="5"/>
      <c r="G1352"/>
    </row>
    <row r="1353" spans="4:7" x14ac:dyDescent="0.25">
      <c r="D1353"/>
      <c r="E1353"/>
      <c r="F1353" s="5"/>
      <c r="G1353"/>
    </row>
    <row r="1354" spans="4:7" x14ac:dyDescent="0.25">
      <c r="D1354"/>
      <c r="E1354"/>
      <c r="F1354" s="5"/>
      <c r="G1354"/>
    </row>
    <row r="1355" spans="4:7" x14ac:dyDescent="0.25">
      <c r="D1355"/>
      <c r="E1355"/>
      <c r="F1355" s="5"/>
      <c r="G1355"/>
    </row>
    <row r="1356" spans="4:7" x14ac:dyDescent="0.25">
      <c r="D1356"/>
      <c r="E1356"/>
      <c r="F1356" s="5"/>
      <c r="G1356"/>
    </row>
    <row r="1357" spans="4:7" x14ac:dyDescent="0.25">
      <c r="D1357"/>
      <c r="E1357"/>
      <c r="F1357" s="5"/>
      <c r="G1357"/>
    </row>
    <row r="1358" spans="4:7" x14ac:dyDescent="0.25">
      <c r="D1358"/>
      <c r="E1358"/>
      <c r="F1358" s="5"/>
      <c r="G1358"/>
    </row>
    <row r="1359" spans="4:7" x14ac:dyDescent="0.25">
      <c r="D1359"/>
      <c r="E1359"/>
      <c r="F1359" s="5"/>
      <c r="G1359"/>
    </row>
    <row r="1360" spans="4:7" x14ac:dyDescent="0.25">
      <c r="D1360"/>
      <c r="E1360"/>
      <c r="F1360" s="5"/>
      <c r="G1360"/>
    </row>
    <row r="1361" spans="4:7" x14ac:dyDescent="0.25">
      <c r="D1361"/>
      <c r="E1361"/>
      <c r="F1361" s="5"/>
      <c r="G1361"/>
    </row>
    <row r="1362" spans="4:7" x14ac:dyDescent="0.25">
      <c r="D1362"/>
      <c r="E1362"/>
      <c r="F1362" s="5"/>
      <c r="G1362"/>
    </row>
    <row r="1363" spans="4:7" x14ac:dyDescent="0.25">
      <c r="D1363"/>
      <c r="E1363"/>
      <c r="F1363" s="5"/>
      <c r="G1363"/>
    </row>
    <row r="1364" spans="4:7" x14ac:dyDescent="0.25">
      <c r="D1364"/>
      <c r="E1364"/>
      <c r="F1364" s="5"/>
      <c r="G1364"/>
    </row>
    <row r="1365" spans="4:7" x14ac:dyDescent="0.25">
      <c r="D1365"/>
      <c r="E1365"/>
      <c r="F1365" s="5"/>
      <c r="G1365"/>
    </row>
    <row r="1366" spans="4:7" x14ac:dyDescent="0.25">
      <c r="D1366"/>
      <c r="E1366"/>
      <c r="F1366" s="5"/>
      <c r="G1366"/>
    </row>
    <row r="1367" spans="4:7" x14ac:dyDescent="0.25">
      <c r="D1367"/>
      <c r="E1367"/>
      <c r="F1367" s="5"/>
      <c r="G1367"/>
    </row>
    <row r="1368" spans="4:7" x14ac:dyDescent="0.25">
      <c r="D1368"/>
      <c r="E1368"/>
      <c r="F1368" s="5"/>
      <c r="G1368"/>
    </row>
    <row r="1369" spans="4:7" x14ac:dyDescent="0.25">
      <c r="D1369"/>
      <c r="E1369"/>
      <c r="F1369" s="5"/>
      <c r="G1369"/>
    </row>
    <row r="1370" spans="4:7" x14ac:dyDescent="0.25">
      <c r="D1370"/>
      <c r="E1370"/>
      <c r="F1370" s="5"/>
      <c r="G1370"/>
    </row>
    <row r="1371" spans="4:7" x14ac:dyDescent="0.25">
      <c r="D1371"/>
      <c r="E1371"/>
      <c r="F1371" s="5"/>
      <c r="G1371"/>
    </row>
    <row r="1372" spans="4:7" x14ac:dyDescent="0.25">
      <c r="D1372"/>
      <c r="E1372"/>
      <c r="F1372" s="5"/>
      <c r="G1372"/>
    </row>
    <row r="1373" spans="4:7" x14ac:dyDescent="0.25">
      <c r="D1373"/>
      <c r="E1373"/>
      <c r="F1373" s="5"/>
      <c r="G1373"/>
    </row>
    <row r="1374" spans="4:7" x14ac:dyDescent="0.25">
      <c r="D1374"/>
      <c r="E1374"/>
      <c r="F1374" s="5"/>
      <c r="G1374"/>
    </row>
    <row r="1375" spans="4:7" x14ac:dyDescent="0.25">
      <c r="D1375"/>
      <c r="E1375"/>
      <c r="F1375" s="5"/>
      <c r="G1375"/>
    </row>
    <row r="1376" spans="4:7" x14ac:dyDescent="0.25">
      <c r="D1376"/>
      <c r="E1376"/>
      <c r="F1376" s="5"/>
      <c r="G1376"/>
    </row>
    <row r="1377" spans="4:7" x14ac:dyDescent="0.25">
      <c r="D1377"/>
      <c r="E1377"/>
      <c r="F1377" s="5"/>
      <c r="G1377"/>
    </row>
    <row r="1378" spans="4:7" x14ac:dyDescent="0.25">
      <c r="D1378"/>
      <c r="E1378"/>
      <c r="F1378" s="5"/>
      <c r="G1378"/>
    </row>
    <row r="1379" spans="4:7" x14ac:dyDescent="0.25">
      <c r="D1379"/>
      <c r="E1379"/>
      <c r="F1379" s="5"/>
      <c r="G1379"/>
    </row>
    <row r="1380" spans="4:7" x14ac:dyDescent="0.25">
      <c r="D1380"/>
      <c r="E1380"/>
      <c r="F1380" s="5"/>
      <c r="G1380"/>
    </row>
    <row r="1381" spans="4:7" x14ac:dyDescent="0.25">
      <c r="D1381"/>
      <c r="E1381"/>
      <c r="F1381" s="5"/>
      <c r="G1381"/>
    </row>
    <row r="1382" spans="4:7" x14ac:dyDescent="0.25">
      <c r="D1382"/>
      <c r="E1382"/>
      <c r="F1382" s="5"/>
      <c r="G1382"/>
    </row>
    <row r="1383" spans="4:7" x14ac:dyDescent="0.25">
      <c r="D1383"/>
      <c r="E1383"/>
      <c r="F1383" s="5"/>
      <c r="G1383"/>
    </row>
    <row r="1384" spans="4:7" x14ac:dyDescent="0.25">
      <c r="D1384"/>
      <c r="E1384"/>
      <c r="F1384" s="5"/>
      <c r="G1384"/>
    </row>
    <row r="1385" spans="4:7" x14ac:dyDescent="0.25">
      <c r="D1385"/>
      <c r="E1385"/>
      <c r="F1385" s="5"/>
      <c r="G1385"/>
    </row>
    <row r="1386" spans="4:7" x14ac:dyDescent="0.25">
      <c r="D1386"/>
      <c r="E1386"/>
      <c r="F1386" s="5"/>
      <c r="G1386"/>
    </row>
    <row r="1387" spans="4:7" x14ac:dyDescent="0.25">
      <c r="D1387"/>
      <c r="E1387"/>
      <c r="F1387" s="5"/>
      <c r="G1387"/>
    </row>
    <row r="1388" spans="4:7" x14ac:dyDescent="0.25">
      <c r="D1388"/>
      <c r="E1388"/>
      <c r="F1388" s="5"/>
      <c r="G1388"/>
    </row>
    <row r="1389" spans="4:7" x14ac:dyDescent="0.25">
      <c r="D1389"/>
      <c r="E1389"/>
      <c r="F1389" s="5"/>
      <c r="G1389"/>
    </row>
    <row r="1390" spans="4:7" x14ac:dyDescent="0.25">
      <c r="D1390"/>
      <c r="E1390"/>
      <c r="F1390" s="5"/>
      <c r="G1390"/>
    </row>
    <row r="1391" spans="4:7" x14ac:dyDescent="0.25">
      <c r="D1391"/>
      <c r="E1391"/>
      <c r="F1391" s="5"/>
      <c r="G1391"/>
    </row>
    <row r="1392" spans="4:7" x14ac:dyDescent="0.25">
      <c r="D1392"/>
      <c r="E1392"/>
      <c r="F1392" s="5"/>
      <c r="G1392"/>
    </row>
    <row r="1393" spans="4:7" x14ac:dyDescent="0.25">
      <c r="D1393"/>
      <c r="E1393"/>
      <c r="F1393" s="5"/>
      <c r="G1393"/>
    </row>
    <row r="1394" spans="4:7" x14ac:dyDescent="0.25">
      <c r="D1394"/>
      <c r="E1394"/>
      <c r="F1394" s="5"/>
      <c r="G1394"/>
    </row>
    <row r="1395" spans="4:7" x14ac:dyDescent="0.25">
      <c r="D1395"/>
      <c r="E1395"/>
      <c r="F1395" s="5"/>
      <c r="G1395"/>
    </row>
    <row r="1396" spans="4:7" x14ac:dyDescent="0.25">
      <c r="D1396"/>
      <c r="E1396"/>
      <c r="F1396" s="5"/>
      <c r="G1396"/>
    </row>
    <row r="1397" spans="4:7" x14ac:dyDescent="0.25">
      <c r="D1397"/>
      <c r="E1397"/>
      <c r="F1397" s="5"/>
      <c r="G1397"/>
    </row>
    <row r="1398" spans="4:7" x14ac:dyDescent="0.25">
      <c r="D1398"/>
      <c r="E1398"/>
      <c r="F1398" s="5"/>
      <c r="G1398"/>
    </row>
    <row r="1399" spans="4:7" x14ac:dyDescent="0.25">
      <c r="D1399"/>
      <c r="E1399"/>
      <c r="F1399" s="5"/>
      <c r="G1399"/>
    </row>
    <row r="1400" spans="4:7" x14ac:dyDescent="0.25">
      <c r="D1400"/>
      <c r="E1400"/>
      <c r="F1400" s="5"/>
      <c r="G1400"/>
    </row>
    <row r="1401" spans="4:7" x14ac:dyDescent="0.25">
      <c r="D1401"/>
      <c r="E1401"/>
      <c r="F1401" s="5"/>
      <c r="G1401"/>
    </row>
    <row r="1402" spans="4:7" x14ac:dyDescent="0.25">
      <c r="D1402"/>
      <c r="E1402"/>
      <c r="F1402" s="5"/>
      <c r="G1402"/>
    </row>
    <row r="1403" spans="4:7" x14ac:dyDescent="0.25">
      <c r="D1403"/>
      <c r="E1403"/>
      <c r="F1403" s="5"/>
      <c r="G1403"/>
    </row>
    <row r="1404" spans="4:7" x14ac:dyDescent="0.25">
      <c r="D1404"/>
      <c r="E1404"/>
      <c r="F1404" s="5"/>
      <c r="G1404"/>
    </row>
    <row r="1405" spans="4:7" x14ac:dyDescent="0.25">
      <c r="D1405"/>
      <c r="E1405"/>
      <c r="F1405" s="5"/>
      <c r="G1405"/>
    </row>
    <row r="1406" spans="4:7" x14ac:dyDescent="0.25">
      <c r="D1406"/>
      <c r="E1406"/>
      <c r="F1406" s="5"/>
      <c r="G1406"/>
    </row>
    <row r="1407" spans="4:7" x14ac:dyDescent="0.25">
      <c r="D1407"/>
      <c r="E1407"/>
      <c r="F1407" s="5"/>
      <c r="G1407"/>
    </row>
    <row r="1408" spans="4:7" x14ac:dyDescent="0.25">
      <c r="D1408"/>
      <c r="E1408"/>
      <c r="F1408" s="5"/>
      <c r="G1408"/>
    </row>
    <row r="1409" spans="4:7" x14ac:dyDescent="0.25">
      <c r="D1409"/>
      <c r="E1409"/>
      <c r="F1409" s="5"/>
      <c r="G1409"/>
    </row>
    <row r="1410" spans="4:7" x14ac:dyDescent="0.25">
      <c r="D1410"/>
      <c r="E1410"/>
      <c r="F1410" s="5"/>
      <c r="G1410"/>
    </row>
    <row r="1411" spans="4:7" x14ac:dyDescent="0.25">
      <c r="D1411"/>
      <c r="E1411"/>
      <c r="F1411" s="5"/>
      <c r="G1411"/>
    </row>
    <row r="1412" spans="4:7" x14ac:dyDescent="0.25">
      <c r="D1412"/>
      <c r="E1412"/>
      <c r="F1412" s="5"/>
      <c r="G1412"/>
    </row>
    <row r="1413" spans="4:7" x14ac:dyDescent="0.25">
      <c r="D1413"/>
      <c r="E1413"/>
      <c r="F1413" s="5"/>
      <c r="G1413"/>
    </row>
    <row r="1414" spans="4:7" x14ac:dyDescent="0.25">
      <c r="D1414"/>
      <c r="E1414"/>
      <c r="F1414" s="5"/>
      <c r="G1414"/>
    </row>
    <row r="1415" spans="4:7" x14ac:dyDescent="0.25">
      <c r="D1415"/>
      <c r="E1415"/>
      <c r="F1415" s="5"/>
      <c r="G1415"/>
    </row>
    <row r="1416" spans="4:7" x14ac:dyDescent="0.25">
      <c r="D1416"/>
      <c r="E1416"/>
      <c r="F1416" s="5"/>
      <c r="G1416"/>
    </row>
    <row r="1417" spans="4:7" x14ac:dyDescent="0.25">
      <c r="D1417"/>
      <c r="E1417"/>
      <c r="F1417" s="5"/>
      <c r="G1417"/>
    </row>
    <row r="1418" spans="4:7" x14ac:dyDescent="0.25">
      <c r="D1418"/>
      <c r="E1418"/>
      <c r="F1418" s="5"/>
      <c r="G1418"/>
    </row>
    <row r="1419" spans="4:7" x14ac:dyDescent="0.25">
      <c r="D1419"/>
      <c r="E1419"/>
      <c r="F1419" s="5"/>
      <c r="G1419"/>
    </row>
    <row r="1420" spans="4:7" x14ac:dyDescent="0.25">
      <c r="D1420"/>
      <c r="E1420"/>
      <c r="F1420" s="5"/>
      <c r="G1420"/>
    </row>
    <row r="1421" spans="4:7" x14ac:dyDescent="0.25">
      <c r="D1421"/>
      <c r="E1421"/>
      <c r="F1421" s="5"/>
      <c r="G1421"/>
    </row>
    <row r="1422" spans="4:7" x14ac:dyDescent="0.25">
      <c r="D1422"/>
      <c r="E1422"/>
      <c r="F1422" s="5"/>
      <c r="G1422"/>
    </row>
    <row r="1423" spans="4:7" x14ac:dyDescent="0.25">
      <c r="D1423"/>
      <c r="E1423"/>
      <c r="F1423" s="5"/>
      <c r="G1423"/>
    </row>
    <row r="1424" spans="4:7" x14ac:dyDescent="0.25">
      <c r="D1424"/>
      <c r="E1424"/>
      <c r="F1424" s="5"/>
      <c r="G1424"/>
    </row>
    <row r="1425" spans="4:7" x14ac:dyDescent="0.25">
      <c r="D1425"/>
      <c r="E1425"/>
      <c r="F1425" s="5"/>
      <c r="G1425"/>
    </row>
    <row r="1426" spans="4:7" x14ac:dyDescent="0.25">
      <c r="D1426"/>
      <c r="E1426"/>
      <c r="F1426" s="5"/>
      <c r="G1426"/>
    </row>
    <row r="1427" spans="4:7" x14ac:dyDescent="0.25">
      <c r="D1427"/>
      <c r="E1427"/>
      <c r="F1427" s="5"/>
      <c r="G1427"/>
    </row>
    <row r="1428" spans="4:7" x14ac:dyDescent="0.25">
      <c r="D1428"/>
      <c r="E1428"/>
      <c r="F1428" s="5"/>
      <c r="G1428"/>
    </row>
    <row r="1429" spans="4:7" x14ac:dyDescent="0.25">
      <c r="D1429"/>
      <c r="E1429"/>
      <c r="F1429" s="5"/>
      <c r="G1429"/>
    </row>
    <row r="1430" spans="4:7" x14ac:dyDescent="0.25">
      <c r="D1430"/>
      <c r="E1430"/>
      <c r="F1430" s="5"/>
      <c r="G1430"/>
    </row>
    <row r="1431" spans="4:7" x14ac:dyDescent="0.25">
      <c r="D1431"/>
      <c r="E1431"/>
      <c r="F1431" s="5"/>
      <c r="G1431"/>
    </row>
    <row r="1432" spans="4:7" x14ac:dyDescent="0.25">
      <c r="D1432"/>
      <c r="E1432"/>
      <c r="F1432" s="5"/>
      <c r="G1432"/>
    </row>
    <row r="1433" spans="4:7" x14ac:dyDescent="0.25">
      <c r="D1433"/>
      <c r="E1433"/>
      <c r="F1433" s="5"/>
      <c r="G1433"/>
    </row>
    <row r="1434" spans="4:7" x14ac:dyDescent="0.25">
      <c r="D1434"/>
      <c r="E1434"/>
      <c r="F1434" s="5"/>
      <c r="G1434"/>
    </row>
    <row r="1435" spans="4:7" x14ac:dyDescent="0.25">
      <c r="D1435"/>
      <c r="E1435"/>
      <c r="F1435" s="5"/>
      <c r="G1435"/>
    </row>
    <row r="1436" spans="4:7" x14ac:dyDescent="0.25">
      <c r="D1436"/>
      <c r="E1436"/>
      <c r="F1436" s="5"/>
      <c r="G1436"/>
    </row>
    <row r="1437" spans="4:7" x14ac:dyDescent="0.25">
      <c r="D1437"/>
      <c r="E1437"/>
      <c r="F1437" s="5"/>
      <c r="G1437"/>
    </row>
    <row r="1438" spans="4:7" x14ac:dyDescent="0.25">
      <c r="D1438"/>
      <c r="E1438"/>
      <c r="F1438" s="5"/>
      <c r="G1438"/>
    </row>
    <row r="1439" spans="4:7" x14ac:dyDescent="0.25">
      <c r="D1439"/>
      <c r="E1439"/>
      <c r="F1439" s="5"/>
      <c r="G1439"/>
    </row>
    <row r="1440" spans="4:7" x14ac:dyDescent="0.25">
      <c r="D1440"/>
      <c r="E1440"/>
      <c r="F1440" s="5"/>
      <c r="G1440"/>
    </row>
    <row r="1441" spans="4:7" x14ac:dyDescent="0.25">
      <c r="D1441"/>
      <c r="E1441"/>
      <c r="F1441" s="5"/>
      <c r="G1441"/>
    </row>
    <row r="1442" spans="4:7" x14ac:dyDescent="0.25">
      <c r="D1442"/>
      <c r="E1442"/>
      <c r="F1442" s="5"/>
      <c r="G1442"/>
    </row>
    <row r="1443" spans="4:7" x14ac:dyDescent="0.25">
      <c r="D1443"/>
      <c r="E1443"/>
      <c r="F1443" s="5"/>
      <c r="G1443"/>
    </row>
    <row r="1444" spans="4:7" x14ac:dyDescent="0.25">
      <c r="D1444"/>
      <c r="E1444"/>
      <c r="F1444" s="5"/>
      <c r="G1444"/>
    </row>
    <row r="1445" spans="4:7" x14ac:dyDescent="0.25">
      <c r="D1445"/>
      <c r="E1445"/>
      <c r="F1445" s="5"/>
      <c r="G1445"/>
    </row>
    <row r="1446" spans="4:7" x14ac:dyDescent="0.25">
      <c r="D1446"/>
      <c r="E1446"/>
      <c r="F1446" s="5"/>
      <c r="G1446"/>
    </row>
    <row r="1447" spans="4:7" x14ac:dyDescent="0.25">
      <c r="D1447"/>
      <c r="E1447"/>
      <c r="F1447" s="5"/>
      <c r="G1447"/>
    </row>
    <row r="1448" spans="4:7" x14ac:dyDescent="0.25">
      <c r="D1448"/>
      <c r="E1448"/>
      <c r="F1448" s="5"/>
      <c r="G1448"/>
    </row>
    <row r="1449" spans="4:7" x14ac:dyDescent="0.25">
      <c r="D1449"/>
      <c r="E1449"/>
      <c r="F1449" s="5"/>
      <c r="G1449"/>
    </row>
    <row r="1450" spans="4:7" x14ac:dyDescent="0.25">
      <c r="D1450"/>
      <c r="E1450"/>
      <c r="F1450" s="5"/>
      <c r="G1450"/>
    </row>
    <row r="1451" spans="4:7" x14ac:dyDescent="0.25">
      <c r="D1451"/>
      <c r="E1451"/>
      <c r="F1451" s="5"/>
      <c r="G1451"/>
    </row>
    <row r="1452" spans="4:7" x14ac:dyDescent="0.25">
      <c r="D1452"/>
      <c r="E1452"/>
      <c r="F1452" s="5"/>
      <c r="G1452"/>
    </row>
    <row r="1453" spans="4:7" x14ac:dyDescent="0.25">
      <c r="D1453"/>
      <c r="E1453"/>
      <c r="F1453" s="5"/>
      <c r="G1453"/>
    </row>
    <row r="1454" spans="4:7" x14ac:dyDescent="0.25">
      <c r="D1454"/>
      <c r="E1454"/>
      <c r="F1454" s="5"/>
      <c r="G1454"/>
    </row>
    <row r="1455" spans="4:7" x14ac:dyDescent="0.25">
      <c r="D1455"/>
      <c r="E1455"/>
      <c r="F1455" s="5"/>
      <c r="G1455"/>
    </row>
    <row r="1456" spans="4:7" x14ac:dyDescent="0.25">
      <c r="D1456"/>
      <c r="E1456"/>
      <c r="F1456" s="5"/>
      <c r="G1456"/>
    </row>
    <row r="1457" spans="4:7" x14ac:dyDescent="0.25">
      <c r="D1457"/>
      <c r="E1457"/>
      <c r="F1457" s="5"/>
      <c r="G1457"/>
    </row>
    <row r="1458" spans="4:7" x14ac:dyDescent="0.25">
      <c r="D1458"/>
      <c r="E1458"/>
      <c r="F1458" s="5"/>
      <c r="G1458"/>
    </row>
    <row r="1459" spans="4:7" x14ac:dyDescent="0.25">
      <c r="D1459"/>
      <c r="E1459"/>
      <c r="F1459" s="5"/>
      <c r="G1459"/>
    </row>
    <row r="1460" spans="4:7" x14ac:dyDescent="0.25">
      <c r="D1460"/>
      <c r="E1460"/>
      <c r="F1460" s="5"/>
      <c r="G1460"/>
    </row>
    <row r="1461" spans="4:7" x14ac:dyDescent="0.25">
      <c r="D1461"/>
      <c r="E1461"/>
      <c r="F1461" s="5"/>
      <c r="G1461"/>
    </row>
    <row r="1462" spans="4:7" x14ac:dyDescent="0.25">
      <c r="D1462"/>
      <c r="E1462"/>
      <c r="F1462" s="5"/>
      <c r="G1462"/>
    </row>
    <row r="1463" spans="4:7" x14ac:dyDescent="0.25">
      <c r="D1463"/>
      <c r="E1463"/>
      <c r="F1463" s="5"/>
      <c r="G1463"/>
    </row>
    <row r="1464" spans="4:7" x14ac:dyDescent="0.25">
      <c r="D1464"/>
      <c r="E1464"/>
      <c r="F1464" s="5"/>
      <c r="G1464"/>
    </row>
    <row r="1465" spans="4:7" x14ac:dyDescent="0.25">
      <c r="D1465"/>
      <c r="E1465"/>
      <c r="F1465" s="5"/>
      <c r="G1465"/>
    </row>
    <row r="1466" spans="4:7" x14ac:dyDescent="0.25">
      <c r="D1466"/>
      <c r="E1466"/>
      <c r="F1466" s="5"/>
      <c r="G1466"/>
    </row>
    <row r="1467" spans="4:7" x14ac:dyDescent="0.25">
      <c r="D1467"/>
      <c r="E1467"/>
      <c r="F1467" s="5"/>
      <c r="G1467"/>
    </row>
    <row r="1468" spans="4:7" x14ac:dyDescent="0.25">
      <c r="D1468"/>
      <c r="E1468"/>
      <c r="F1468" s="5"/>
      <c r="G1468"/>
    </row>
    <row r="1469" spans="4:7" x14ac:dyDescent="0.25">
      <c r="D1469"/>
      <c r="E1469"/>
      <c r="F1469" s="5"/>
      <c r="G1469"/>
    </row>
    <row r="1470" spans="4:7" x14ac:dyDescent="0.25">
      <c r="D1470"/>
      <c r="E1470"/>
      <c r="F1470" s="5"/>
      <c r="G1470"/>
    </row>
    <row r="1471" spans="4:7" x14ac:dyDescent="0.25">
      <c r="D1471"/>
      <c r="E1471"/>
      <c r="F1471" s="5"/>
      <c r="G1471"/>
    </row>
    <row r="1472" spans="4:7" x14ac:dyDescent="0.25">
      <c r="D1472"/>
      <c r="E1472"/>
      <c r="F1472" s="5"/>
      <c r="G1472"/>
    </row>
    <row r="1473" spans="4:7" x14ac:dyDescent="0.25">
      <c r="D1473"/>
      <c r="E1473"/>
      <c r="F1473" s="5"/>
      <c r="G1473"/>
    </row>
    <row r="1474" spans="4:7" x14ac:dyDescent="0.25">
      <c r="D1474"/>
      <c r="E1474"/>
      <c r="F1474" s="5"/>
      <c r="G1474"/>
    </row>
    <row r="1475" spans="4:7" x14ac:dyDescent="0.25">
      <c r="D1475"/>
      <c r="E1475"/>
      <c r="F1475" s="5"/>
      <c r="G1475"/>
    </row>
    <row r="1476" spans="4:7" x14ac:dyDescent="0.25">
      <c r="D1476"/>
      <c r="E1476"/>
      <c r="F1476" s="5"/>
      <c r="G1476"/>
    </row>
    <row r="1477" spans="4:7" x14ac:dyDescent="0.25">
      <c r="D1477"/>
      <c r="E1477"/>
      <c r="F1477" s="5"/>
      <c r="G1477"/>
    </row>
    <row r="1478" spans="4:7" x14ac:dyDescent="0.25">
      <c r="D1478"/>
      <c r="E1478"/>
      <c r="F1478" s="5"/>
      <c r="G1478"/>
    </row>
    <row r="1479" spans="4:7" x14ac:dyDescent="0.25">
      <c r="D1479"/>
      <c r="E1479"/>
      <c r="F1479" s="5"/>
      <c r="G1479"/>
    </row>
    <row r="1480" spans="4:7" x14ac:dyDescent="0.25">
      <c r="D1480"/>
      <c r="E1480"/>
      <c r="F1480" s="5"/>
      <c r="G1480"/>
    </row>
    <row r="1481" spans="4:7" x14ac:dyDescent="0.25">
      <c r="D1481"/>
      <c r="E1481"/>
      <c r="F1481" s="5"/>
      <c r="G1481"/>
    </row>
    <row r="1482" spans="4:7" x14ac:dyDescent="0.25">
      <c r="D1482"/>
      <c r="E1482"/>
      <c r="F1482" s="5"/>
      <c r="G1482"/>
    </row>
    <row r="1483" spans="4:7" x14ac:dyDescent="0.25">
      <c r="D1483"/>
      <c r="E1483"/>
      <c r="F1483" s="5"/>
      <c r="G1483"/>
    </row>
    <row r="1484" spans="4:7" x14ac:dyDescent="0.25">
      <c r="D1484"/>
      <c r="E1484"/>
      <c r="F1484" s="5"/>
      <c r="G1484"/>
    </row>
    <row r="1485" spans="4:7" x14ac:dyDescent="0.25">
      <c r="D1485"/>
      <c r="E1485"/>
      <c r="F1485" s="5"/>
      <c r="G1485"/>
    </row>
    <row r="1486" spans="4:7" x14ac:dyDescent="0.25">
      <c r="D1486"/>
      <c r="E1486"/>
      <c r="F1486" s="5"/>
      <c r="G1486"/>
    </row>
    <row r="1487" spans="4:7" x14ac:dyDescent="0.25">
      <c r="D1487"/>
      <c r="E1487"/>
      <c r="F1487" s="5"/>
      <c r="G1487"/>
    </row>
    <row r="1488" spans="4:7" x14ac:dyDescent="0.25">
      <c r="D1488"/>
      <c r="E1488"/>
      <c r="F1488" s="5"/>
      <c r="G1488"/>
    </row>
    <row r="1489" spans="4:7" x14ac:dyDescent="0.25">
      <c r="D1489"/>
      <c r="E1489"/>
      <c r="F1489" s="5"/>
      <c r="G1489"/>
    </row>
    <row r="1490" spans="4:7" x14ac:dyDescent="0.25">
      <c r="D1490"/>
      <c r="E1490"/>
      <c r="F1490" s="5"/>
      <c r="G1490"/>
    </row>
    <row r="1491" spans="4:7" x14ac:dyDescent="0.25">
      <c r="D1491"/>
      <c r="E1491"/>
      <c r="F1491" s="5"/>
      <c r="G1491"/>
    </row>
    <row r="1492" spans="4:7" x14ac:dyDescent="0.25">
      <c r="D1492"/>
      <c r="E1492"/>
      <c r="F1492" s="5"/>
      <c r="G1492"/>
    </row>
    <row r="1493" spans="4:7" x14ac:dyDescent="0.25">
      <c r="D1493"/>
      <c r="E1493"/>
      <c r="F1493" s="5"/>
      <c r="G1493"/>
    </row>
    <row r="1494" spans="4:7" x14ac:dyDescent="0.25">
      <c r="D1494"/>
      <c r="E1494"/>
      <c r="F1494" s="5"/>
      <c r="G1494"/>
    </row>
    <row r="1495" spans="4:7" x14ac:dyDescent="0.25">
      <c r="D1495"/>
      <c r="E1495"/>
      <c r="F1495" s="5"/>
      <c r="G1495"/>
    </row>
    <row r="1496" spans="4:7" x14ac:dyDescent="0.25">
      <c r="D1496"/>
      <c r="E1496"/>
      <c r="F1496" s="5"/>
      <c r="G1496"/>
    </row>
    <row r="1497" spans="4:7" x14ac:dyDescent="0.25">
      <c r="D1497"/>
      <c r="E1497"/>
      <c r="F1497" s="5"/>
      <c r="G1497"/>
    </row>
    <row r="1498" spans="4:7" x14ac:dyDescent="0.25">
      <c r="D1498"/>
      <c r="E1498"/>
      <c r="F1498" s="5"/>
      <c r="G1498"/>
    </row>
    <row r="1499" spans="4:7" x14ac:dyDescent="0.25">
      <c r="D1499"/>
      <c r="E1499"/>
      <c r="F1499" s="5"/>
      <c r="G1499"/>
    </row>
    <row r="1500" spans="4:7" x14ac:dyDescent="0.25">
      <c r="D1500"/>
      <c r="E1500"/>
      <c r="F1500" s="5"/>
      <c r="G1500"/>
    </row>
    <row r="1501" spans="4:7" x14ac:dyDescent="0.25">
      <c r="D1501"/>
      <c r="E1501"/>
      <c r="F1501" s="5"/>
      <c r="G1501"/>
    </row>
    <row r="1502" spans="4:7" x14ac:dyDescent="0.25">
      <c r="D1502"/>
      <c r="E1502"/>
      <c r="F1502" s="5"/>
      <c r="G1502"/>
    </row>
    <row r="1503" spans="4:7" x14ac:dyDescent="0.25">
      <c r="D1503"/>
      <c r="E1503"/>
      <c r="F1503" s="5"/>
      <c r="G1503"/>
    </row>
    <row r="1504" spans="4:7" x14ac:dyDescent="0.25">
      <c r="D1504"/>
      <c r="E1504"/>
      <c r="F1504" s="5"/>
      <c r="G1504"/>
    </row>
    <row r="1505" spans="4:7" x14ac:dyDescent="0.25">
      <c r="D1505"/>
      <c r="E1505"/>
      <c r="F1505" s="5"/>
      <c r="G1505"/>
    </row>
    <row r="1506" spans="4:7" x14ac:dyDescent="0.25">
      <c r="D1506"/>
      <c r="E1506"/>
      <c r="F1506" s="5"/>
      <c r="G1506"/>
    </row>
    <row r="1507" spans="4:7" x14ac:dyDescent="0.25">
      <c r="D1507"/>
      <c r="E1507"/>
      <c r="F1507" s="5"/>
      <c r="G1507"/>
    </row>
    <row r="1508" spans="4:7" x14ac:dyDescent="0.25">
      <c r="D1508"/>
      <c r="E1508"/>
      <c r="F1508" s="5"/>
      <c r="G1508"/>
    </row>
    <row r="1509" spans="4:7" x14ac:dyDescent="0.25">
      <c r="D1509"/>
      <c r="E1509"/>
      <c r="F1509" s="5"/>
      <c r="G1509"/>
    </row>
    <row r="1510" spans="4:7" x14ac:dyDescent="0.25">
      <c r="D1510"/>
      <c r="E1510"/>
      <c r="F1510" s="5"/>
      <c r="G1510"/>
    </row>
    <row r="1511" spans="4:7" x14ac:dyDescent="0.25">
      <c r="D1511"/>
      <c r="E1511"/>
      <c r="F1511" s="5"/>
      <c r="G1511"/>
    </row>
    <row r="1512" spans="4:7" x14ac:dyDescent="0.25">
      <c r="D1512"/>
      <c r="E1512"/>
      <c r="F1512" s="5"/>
      <c r="G1512"/>
    </row>
    <row r="1513" spans="4:7" x14ac:dyDescent="0.25">
      <c r="D1513"/>
      <c r="E1513"/>
      <c r="F1513" s="5"/>
      <c r="G1513"/>
    </row>
    <row r="1514" spans="4:7" x14ac:dyDescent="0.25">
      <c r="D1514"/>
      <c r="E1514"/>
      <c r="F1514" s="5"/>
      <c r="G1514"/>
    </row>
    <row r="1515" spans="4:7" x14ac:dyDescent="0.25">
      <c r="D1515"/>
      <c r="E1515"/>
      <c r="F1515" s="5"/>
      <c r="G1515"/>
    </row>
    <row r="1516" spans="4:7" x14ac:dyDescent="0.25">
      <c r="D1516"/>
      <c r="E1516"/>
      <c r="F1516" s="5"/>
      <c r="G1516"/>
    </row>
    <row r="1517" spans="4:7" x14ac:dyDescent="0.25">
      <c r="D1517"/>
      <c r="E1517"/>
      <c r="F1517" s="5"/>
      <c r="G1517"/>
    </row>
    <row r="1518" spans="4:7" x14ac:dyDescent="0.25">
      <c r="D1518"/>
      <c r="E1518"/>
      <c r="F1518" s="5"/>
      <c r="G1518"/>
    </row>
    <row r="1519" spans="4:7" x14ac:dyDescent="0.25">
      <c r="D1519"/>
      <c r="E1519"/>
      <c r="F1519" s="5"/>
      <c r="G1519"/>
    </row>
    <row r="1520" spans="4:7" x14ac:dyDescent="0.25">
      <c r="D1520"/>
      <c r="E1520"/>
      <c r="F1520" s="5"/>
      <c r="G1520"/>
    </row>
    <row r="1521" spans="4:7" x14ac:dyDescent="0.25">
      <c r="D1521"/>
      <c r="E1521"/>
      <c r="F1521" s="5"/>
      <c r="G1521"/>
    </row>
    <row r="1522" spans="4:7" x14ac:dyDescent="0.25">
      <c r="D1522"/>
      <c r="E1522"/>
      <c r="F1522" s="5"/>
      <c r="G1522"/>
    </row>
    <row r="1523" spans="4:7" x14ac:dyDescent="0.25">
      <c r="D1523"/>
      <c r="E1523"/>
      <c r="F1523" s="5"/>
      <c r="G1523"/>
    </row>
    <row r="1524" spans="4:7" x14ac:dyDescent="0.25">
      <c r="D1524"/>
      <c r="E1524"/>
      <c r="F1524" s="5"/>
      <c r="G1524"/>
    </row>
    <row r="1525" spans="4:7" x14ac:dyDescent="0.25">
      <c r="D1525"/>
      <c r="E1525"/>
      <c r="F1525" s="5"/>
      <c r="G1525"/>
    </row>
    <row r="1526" spans="4:7" x14ac:dyDescent="0.25">
      <c r="D1526"/>
      <c r="E1526"/>
      <c r="F1526" s="5"/>
      <c r="G1526"/>
    </row>
    <row r="1527" spans="4:7" x14ac:dyDescent="0.25">
      <c r="D1527"/>
      <c r="E1527"/>
      <c r="F1527" s="5"/>
      <c r="G1527"/>
    </row>
    <row r="1528" spans="4:7" x14ac:dyDescent="0.25">
      <c r="D1528"/>
      <c r="E1528"/>
      <c r="F1528" s="5"/>
      <c r="G1528"/>
    </row>
    <row r="1529" spans="4:7" x14ac:dyDescent="0.25">
      <c r="D1529"/>
      <c r="E1529"/>
      <c r="F1529" s="5"/>
      <c r="G1529"/>
    </row>
    <row r="1530" spans="4:7" x14ac:dyDescent="0.25">
      <c r="D1530"/>
      <c r="E1530"/>
      <c r="F1530" s="5"/>
      <c r="G1530"/>
    </row>
    <row r="1531" spans="4:7" x14ac:dyDescent="0.25">
      <c r="D1531"/>
      <c r="E1531"/>
      <c r="F1531" s="5"/>
      <c r="G1531"/>
    </row>
    <row r="1532" spans="4:7" x14ac:dyDescent="0.25">
      <c r="D1532"/>
      <c r="E1532"/>
      <c r="F1532" s="5"/>
      <c r="G1532"/>
    </row>
    <row r="1533" spans="4:7" x14ac:dyDescent="0.25">
      <c r="D1533"/>
      <c r="E1533"/>
      <c r="F1533" s="5"/>
      <c r="G1533"/>
    </row>
    <row r="1534" spans="4:7" x14ac:dyDescent="0.25">
      <c r="D1534"/>
      <c r="E1534"/>
      <c r="F1534" s="5"/>
      <c r="G1534"/>
    </row>
    <row r="1535" spans="4:7" x14ac:dyDescent="0.25">
      <c r="D1535"/>
      <c r="E1535"/>
      <c r="F1535" s="5"/>
      <c r="G1535"/>
    </row>
    <row r="1536" spans="4:7" x14ac:dyDescent="0.25">
      <c r="D1536"/>
      <c r="E1536"/>
      <c r="F1536" s="5"/>
      <c r="G1536"/>
    </row>
    <row r="1537" spans="4:7" x14ac:dyDescent="0.25">
      <c r="D1537"/>
      <c r="E1537"/>
      <c r="F1537" s="5"/>
      <c r="G1537"/>
    </row>
    <row r="1538" spans="4:7" x14ac:dyDescent="0.25">
      <c r="D1538"/>
      <c r="E1538"/>
      <c r="F1538" s="5"/>
      <c r="G1538"/>
    </row>
    <row r="1539" spans="4:7" x14ac:dyDescent="0.25">
      <c r="D1539"/>
      <c r="E1539"/>
      <c r="F1539" s="5"/>
      <c r="G1539"/>
    </row>
    <row r="1540" spans="4:7" x14ac:dyDescent="0.25">
      <c r="D1540"/>
      <c r="E1540"/>
      <c r="F1540" s="5"/>
      <c r="G1540"/>
    </row>
    <row r="1541" spans="4:7" x14ac:dyDescent="0.25">
      <c r="D1541"/>
      <c r="E1541"/>
      <c r="F1541" s="5"/>
      <c r="G1541"/>
    </row>
    <row r="1542" spans="4:7" x14ac:dyDescent="0.25">
      <c r="D1542"/>
      <c r="E1542"/>
      <c r="F1542" s="5"/>
      <c r="G1542"/>
    </row>
    <row r="1543" spans="4:7" x14ac:dyDescent="0.25">
      <c r="D1543"/>
      <c r="E1543"/>
      <c r="F1543" s="5"/>
      <c r="G1543"/>
    </row>
    <row r="1544" spans="4:7" x14ac:dyDescent="0.25">
      <c r="D1544"/>
      <c r="E1544"/>
      <c r="F1544" s="5"/>
      <c r="G1544"/>
    </row>
    <row r="1545" spans="4:7" x14ac:dyDescent="0.25">
      <c r="D1545"/>
      <c r="E1545"/>
      <c r="F1545" s="5"/>
      <c r="G1545"/>
    </row>
    <row r="1546" spans="4:7" x14ac:dyDescent="0.25">
      <c r="D1546"/>
      <c r="E1546"/>
      <c r="F1546" s="5"/>
      <c r="G1546"/>
    </row>
    <row r="1547" spans="4:7" x14ac:dyDescent="0.25">
      <c r="D1547"/>
      <c r="E1547"/>
      <c r="F1547" s="5"/>
      <c r="G1547"/>
    </row>
    <row r="1548" spans="4:7" x14ac:dyDescent="0.25">
      <c r="D1548"/>
      <c r="E1548"/>
      <c r="F1548" s="5"/>
      <c r="G1548"/>
    </row>
    <row r="1549" spans="4:7" x14ac:dyDescent="0.25">
      <c r="D1549"/>
      <c r="E1549"/>
      <c r="F1549" s="5"/>
      <c r="G1549"/>
    </row>
    <row r="1550" spans="4:7" x14ac:dyDescent="0.25">
      <c r="D1550"/>
      <c r="E1550"/>
      <c r="F1550" s="5"/>
      <c r="G1550"/>
    </row>
    <row r="1551" spans="4:7" x14ac:dyDescent="0.25">
      <c r="D1551"/>
      <c r="E1551"/>
      <c r="F1551" s="5"/>
      <c r="G1551"/>
    </row>
    <row r="1552" spans="4:7" x14ac:dyDescent="0.25">
      <c r="D1552"/>
      <c r="E1552"/>
      <c r="F1552" s="5"/>
      <c r="G1552"/>
    </row>
    <row r="1553" spans="4:7" x14ac:dyDescent="0.25">
      <c r="D1553"/>
      <c r="E1553"/>
      <c r="F1553" s="5"/>
      <c r="G1553"/>
    </row>
    <row r="1554" spans="4:7" x14ac:dyDescent="0.25">
      <c r="D1554"/>
      <c r="E1554"/>
      <c r="F1554" s="5"/>
      <c r="G1554"/>
    </row>
    <row r="1555" spans="4:7" x14ac:dyDescent="0.25">
      <c r="D1555"/>
      <c r="E1555"/>
      <c r="F1555" s="5"/>
      <c r="G1555"/>
    </row>
    <row r="1556" spans="4:7" x14ac:dyDescent="0.25">
      <c r="D1556"/>
      <c r="E1556"/>
      <c r="F1556" s="5"/>
      <c r="G1556"/>
    </row>
    <row r="1557" spans="4:7" x14ac:dyDescent="0.25">
      <c r="D1557"/>
      <c r="E1557"/>
      <c r="F1557" s="5"/>
      <c r="G1557"/>
    </row>
    <row r="1558" spans="4:7" x14ac:dyDescent="0.25">
      <c r="D1558"/>
      <c r="E1558"/>
      <c r="F1558" s="5"/>
      <c r="G1558"/>
    </row>
    <row r="1559" spans="4:7" x14ac:dyDescent="0.25">
      <c r="D1559"/>
      <c r="E1559"/>
      <c r="F1559" s="5"/>
      <c r="G1559"/>
    </row>
    <row r="1560" spans="4:7" x14ac:dyDescent="0.25">
      <c r="D1560"/>
      <c r="E1560"/>
      <c r="F1560" s="5"/>
      <c r="G1560"/>
    </row>
    <row r="1561" spans="4:7" x14ac:dyDescent="0.25">
      <c r="D1561"/>
      <c r="E1561"/>
      <c r="F1561" s="5"/>
      <c r="G1561"/>
    </row>
    <row r="1562" spans="4:7" x14ac:dyDescent="0.25">
      <c r="D1562"/>
      <c r="E1562"/>
      <c r="F1562" s="5"/>
      <c r="G1562"/>
    </row>
    <row r="1563" spans="4:7" x14ac:dyDescent="0.25">
      <c r="D1563"/>
      <c r="E1563"/>
      <c r="F1563" s="5"/>
      <c r="G1563"/>
    </row>
    <row r="1564" spans="4:7" x14ac:dyDescent="0.25">
      <c r="D1564"/>
      <c r="E1564"/>
      <c r="F1564" s="5"/>
      <c r="G1564"/>
    </row>
    <row r="1565" spans="4:7" x14ac:dyDescent="0.25">
      <c r="D1565"/>
      <c r="E1565"/>
      <c r="F1565" s="5"/>
      <c r="G1565"/>
    </row>
    <row r="1566" spans="4:7" x14ac:dyDescent="0.25">
      <c r="D1566"/>
      <c r="E1566"/>
      <c r="F1566" s="5"/>
      <c r="G1566"/>
    </row>
    <row r="1567" spans="4:7" x14ac:dyDescent="0.25">
      <c r="D1567"/>
      <c r="E1567"/>
      <c r="F1567" s="5"/>
      <c r="G1567"/>
    </row>
    <row r="1568" spans="4:7" x14ac:dyDescent="0.25">
      <c r="D1568"/>
      <c r="E1568"/>
      <c r="F1568" s="5"/>
      <c r="G1568"/>
    </row>
    <row r="1569" spans="4:7" x14ac:dyDescent="0.25">
      <c r="D1569"/>
      <c r="E1569"/>
      <c r="F1569" s="5"/>
      <c r="G1569"/>
    </row>
    <row r="1570" spans="4:7" x14ac:dyDescent="0.25">
      <c r="D1570"/>
      <c r="E1570"/>
      <c r="F1570" s="5"/>
      <c r="G1570"/>
    </row>
    <row r="1571" spans="4:7" x14ac:dyDescent="0.25">
      <c r="D1571"/>
      <c r="E1571"/>
      <c r="F1571" s="5"/>
      <c r="G1571"/>
    </row>
    <row r="1572" spans="4:7" x14ac:dyDescent="0.25">
      <c r="D1572"/>
      <c r="E1572"/>
      <c r="F1572" s="5"/>
      <c r="G1572"/>
    </row>
    <row r="1573" spans="4:7" x14ac:dyDescent="0.25">
      <c r="D1573"/>
      <c r="E1573"/>
      <c r="F1573" s="5"/>
      <c r="G1573"/>
    </row>
    <row r="1574" spans="4:7" x14ac:dyDescent="0.25">
      <c r="D1574"/>
      <c r="E1574"/>
      <c r="F1574" s="5"/>
      <c r="G1574"/>
    </row>
    <row r="1575" spans="4:7" x14ac:dyDescent="0.25">
      <c r="D1575"/>
      <c r="E1575"/>
      <c r="F1575" s="5"/>
      <c r="G1575"/>
    </row>
    <row r="1576" spans="4:7" x14ac:dyDescent="0.25">
      <c r="D1576"/>
      <c r="E1576"/>
      <c r="F1576" s="5"/>
      <c r="G1576"/>
    </row>
    <row r="1577" spans="4:7" x14ac:dyDescent="0.25">
      <c r="D1577"/>
      <c r="E1577"/>
      <c r="F1577" s="5"/>
      <c r="G1577"/>
    </row>
    <row r="1578" spans="4:7" x14ac:dyDescent="0.25">
      <c r="D1578"/>
      <c r="E1578"/>
      <c r="F1578" s="5"/>
      <c r="G1578"/>
    </row>
    <row r="1579" spans="4:7" x14ac:dyDescent="0.25">
      <c r="D1579"/>
      <c r="E1579"/>
      <c r="F1579" s="5"/>
      <c r="G1579"/>
    </row>
    <row r="1580" spans="4:7" x14ac:dyDescent="0.25">
      <c r="D1580"/>
      <c r="E1580"/>
      <c r="F1580" s="5"/>
      <c r="G1580"/>
    </row>
    <row r="1581" spans="4:7" x14ac:dyDescent="0.25">
      <c r="D1581"/>
      <c r="E1581"/>
      <c r="F1581" s="5"/>
      <c r="G1581"/>
    </row>
    <row r="1582" spans="4:7" x14ac:dyDescent="0.25">
      <c r="D1582"/>
      <c r="E1582"/>
      <c r="F1582" s="5"/>
      <c r="G1582"/>
    </row>
    <row r="1583" spans="4:7" x14ac:dyDescent="0.25">
      <c r="D1583"/>
      <c r="E1583"/>
      <c r="F1583" s="5"/>
      <c r="G1583"/>
    </row>
    <row r="1584" spans="4:7" x14ac:dyDescent="0.25">
      <c r="D1584"/>
      <c r="E1584"/>
      <c r="F1584" s="5"/>
      <c r="G1584"/>
    </row>
    <row r="1585" spans="4:7" x14ac:dyDescent="0.25">
      <c r="D1585"/>
      <c r="E1585"/>
      <c r="F1585" s="5"/>
      <c r="G1585"/>
    </row>
    <row r="1586" spans="4:7" x14ac:dyDescent="0.25">
      <c r="D1586"/>
      <c r="E1586"/>
      <c r="F1586" s="5"/>
      <c r="G1586"/>
    </row>
    <row r="1587" spans="4:7" x14ac:dyDescent="0.25">
      <c r="D1587"/>
      <c r="E1587"/>
      <c r="F1587" s="5"/>
      <c r="G1587"/>
    </row>
    <row r="1588" spans="4:7" x14ac:dyDescent="0.25">
      <c r="D1588"/>
      <c r="E1588"/>
      <c r="F1588" s="5"/>
      <c r="G1588"/>
    </row>
    <row r="1589" spans="4:7" x14ac:dyDescent="0.25">
      <c r="D1589"/>
      <c r="E1589"/>
      <c r="F1589" s="5"/>
      <c r="G1589"/>
    </row>
    <row r="1590" spans="4:7" x14ac:dyDescent="0.25">
      <c r="D1590"/>
      <c r="E1590"/>
      <c r="F1590" s="5"/>
      <c r="G1590"/>
    </row>
    <row r="1591" spans="4:7" x14ac:dyDescent="0.25">
      <c r="D1591"/>
      <c r="E1591"/>
      <c r="F1591" s="5"/>
      <c r="G1591"/>
    </row>
    <row r="1592" spans="4:7" x14ac:dyDescent="0.25">
      <c r="D1592"/>
      <c r="E1592"/>
      <c r="F1592" s="5"/>
      <c r="G1592"/>
    </row>
    <row r="1593" spans="4:7" x14ac:dyDescent="0.25">
      <c r="D1593"/>
      <c r="E1593"/>
      <c r="F1593" s="5"/>
      <c r="G1593"/>
    </row>
    <row r="1594" spans="4:7" x14ac:dyDescent="0.25">
      <c r="D1594"/>
      <c r="E1594"/>
      <c r="F1594" s="5"/>
      <c r="G1594"/>
    </row>
    <row r="1595" spans="4:7" x14ac:dyDescent="0.25">
      <c r="D1595"/>
      <c r="E1595"/>
      <c r="F1595" s="5"/>
      <c r="G1595"/>
    </row>
    <row r="1596" spans="4:7" x14ac:dyDescent="0.25">
      <c r="D1596"/>
      <c r="E1596"/>
      <c r="F1596" s="5"/>
      <c r="G1596"/>
    </row>
    <row r="1597" spans="4:7" x14ac:dyDescent="0.25">
      <c r="D1597"/>
      <c r="E1597"/>
      <c r="F1597" s="5"/>
      <c r="G1597"/>
    </row>
    <row r="1598" spans="4:7" x14ac:dyDescent="0.25">
      <c r="D1598"/>
      <c r="E1598"/>
      <c r="F1598" s="5"/>
      <c r="G1598"/>
    </row>
    <row r="1599" spans="4:7" x14ac:dyDescent="0.25">
      <c r="D1599"/>
      <c r="E1599"/>
      <c r="F1599" s="5"/>
      <c r="G1599"/>
    </row>
    <row r="1600" spans="4:7" x14ac:dyDescent="0.25">
      <c r="D1600"/>
      <c r="E1600"/>
      <c r="F1600" s="5"/>
      <c r="G1600"/>
    </row>
    <row r="1601" spans="4:7" x14ac:dyDescent="0.25">
      <c r="D1601"/>
      <c r="E1601"/>
      <c r="F1601" s="5"/>
      <c r="G1601"/>
    </row>
    <row r="1602" spans="4:7" x14ac:dyDescent="0.25">
      <c r="D1602"/>
      <c r="E1602"/>
      <c r="F1602" s="5"/>
      <c r="G1602"/>
    </row>
    <row r="1603" spans="4:7" x14ac:dyDescent="0.25">
      <c r="D1603"/>
      <c r="E1603"/>
      <c r="F1603" s="5"/>
      <c r="G1603"/>
    </row>
    <row r="1604" spans="4:7" x14ac:dyDescent="0.25">
      <c r="D1604"/>
      <c r="E1604"/>
      <c r="F1604" s="5"/>
      <c r="G1604"/>
    </row>
    <row r="1605" spans="4:7" x14ac:dyDescent="0.25">
      <c r="D1605"/>
      <c r="E1605"/>
      <c r="F1605" s="5"/>
      <c r="G1605"/>
    </row>
    <row r="1606" spans="4:7" x14ac:dyDescent="0.25">
      <c r="D1606"/>
      <c r="E1606"/>
      <c r="F1606" s="5"/>
      <c r="G1606"/>
    </row>
    <row r="1607" spans="4:7" x14ac:dyDescent="0.25">
      <c r="D1607"/>
      <c r="E1607"/>
      <c r="F1607" s="5"/>
      <c r="G1607"/>
    </row>
    <row r="1608" spans="4:7" x14ac:dyDescent="0.25">
      <c r="D1608"/>
      <c r="E1608"/>
      <c r="F1608" s="5"/>
      <c r="G1608"/>
    </row>
    <row r="1609" spans="4:7" x14ac:dyDescent="0.25">
      <c r="D1609"/>
      <c r="E1609"/>
      <c r="F1609" s="5"/>
      <c r="G1609"/>
    </row>
    <row r="1610" spans="4:7" x14ac:dyDescent="0.25">
      <c r="D1610"/>
      <c r="E1610"/>
      <c r="F1610" s="5"/>
      <c r="G1610"/>
    </row>
    <row r="1611" spans="4:7" x14ac:dyDescent="0.25">
      <c r="D1611"/>
      <c r="E1611"/>
      <c r="F1611" s="5"/>
      <c r="G1611"/>
    </row>
    <row r="1612" spans="4:7" x14ac:dyDescent="0.25">
      <c r="D1612"/>
      <c r="E1612"/>
      <c r="F1612" s="5"/>
      <c r="G1612"/>
    </row>
    <row r="1613" spans="4:7" x14ac:dyDescent="0.25">
      <c r="D1613"/>
      <c r="E1613"/>
      <c r="F1613" s="5"/>
      <c r="G1613"/>
    </row>
    <row r="1614" spans="4:7" x14ac:dyDescent="0.25">
      <c r="D1614"/>
      <c r="E1614"/>
      <c r="F1614" s="5"/>
      <c r="G1614"/>
    </row>
    <row r="1615" spans="4:7" x14ac:dyDescent="0.25">
      <c r="D1615"/>
      <c r="E1615"/>
      <c r="F1615" s="5"/>
      <c r="G1615"/>
    </row>
    <row r="1616" spans="4:7" x14ac:dyDescent="0.25">
      <c r="D1616"/>
      <c r="E1616"/>
      <c r="F1616" s="5"/>
      <c r="G1616"/>
    </row>
    <row r="1617" spans="4:7" x14ac:dyDescent="0.25">
      <c r="D1617"/>
      <c r="E1617"/>
      <c r="F1617" s="5"/>
      <c r="G1617"/>
    </row>
    <row r="1618" spans="4:7" x14ac:dyDescent="0.25">
      <c r="D1618"/>
      <c r="E1618"/>
      <c r="F1618" s="5"/>
      <c r="G1618"/>
    </row>
    <row r="1619" spans="4:7" x14ac:dyDescent="0.25">
      <c r="D1619"/>
      <c r="E1619"/>
      <c r="F1619" s="5"/>
      <c r="G1619"/>
    </row>
    <row r="1620" spans="4:7" x14ac:dyDescent="0.25">
      <c r="D1620"/>
      <c r="E1620"/>
      <c r="F1620" s="5"/>
      <c r="G1620"/>
    </row>
    <row r="1621" spans="4:7" x14ac:dyDescent="0.25">
      <c r="D1621"/>
      <c r="E1621"/>
      <c r="F1621" s="5"/>
      <c r="G1621"/>
    </row>
    <row r="1622" spans="4:7" x14ac:dyDescent="0.25">
      <c r="D1622"/>
      <c r="E1622"/>
      <c r="F1622" s="5"/>
      <c r="G1622"/>
    </row>
    <row r="1623" spans="4:7" x14ac:dyDescent="0.25">
      <c r="D1623"/>
      <c r="E1623"/>
      <c r="F1623" s="5"/>
      <c r="G1623"/>
    </row>
    <row r="1624" spans="4:7" x14ac:dyDescent="0.25">
      <c r="D1624"/>
      <c r="E1624"/>
      <c r="F1624" s="5"/>
      <c r="G1624"/>
    </row>
    <row r="1625" spans="4:7" x14ac:dyDescent="0.25">
      <c r="D1625"/>
      <c r="E1625"/>
      <c r="F1625" s="5"/>
      <c r="G1625"/>
    </row>
    <row r="1626" spans="4:7" x14ac:dyDescent="0.25">
      <c r="D1626"/>
      <c r="E1626"/>
      <c r="F1626" s="5"/>
      <c r="G1626"/>
    </row>
    <row r="1627" spans="4:7" x14ac:dyDescent="0.25">
      <c r="D1627"/>
      <c r="E1627"/>
      <c r="F1627" s="5"/>
      <c r="G1627"/>
    </row>
    <row r="1628" spans="4:7" x14ac:dyDescent="0.25">
      <c r="D1628"/>
      <c r="E1628"/>
      <c r="F1628" s="5"/>
      <c r="G1628"/>
    </row>
    <row r="1629" spans="4:7" x14ac:dyDescent="0.25">
      <c r="D1629"/>
      <c r="E1629"/>
      <c r="F1629" s="5"/>
      <c r="G1629"/>
    </row>
    <row r="1630" spans="4:7" x14ac:dyDescent="0.25">
      <c r="D1630"/>
      <c r="E1630"/>
      <c r="F1630" s="5"/>
      <c r="G1630"/>
    </row>
    <row r="1631" spans="4:7" x14ac:dyDescent="0.25">
      <c r="D1631"/>
      <c r="E1631"/>
      <c r="F1631" s="5"/>
      <c r="G1631"/>
    </row>
    <row r="1632" spans="4:7" x14ac:dyDescent="0.25">
      <c r="D1632"/>
      <c r="E1632"/>
      <c r="F1632" s="5"/>
      <c r="G1632"/>
    </row>
    <row r="1633" spans="4:7" x14ac:dyDescent="0.25">
      <c r="D1633"/>
      <c r="E1633"/>
      <c r="F1633" s="5"/>
      <c r="G1633"/>
    </row>
    <row r="1634" spans="4:7" x14ac:dyDescent="0.25">
      <c r="D1634"/>
      <c r="E1634"/>
      <c r="F1634" s="5"/>
      <c r="G1634"/>
    </row>
    <row r="1635" spans="4:7" x14ac:dyDescent="0.25">
      <c r="D1635"/>
      <c r="E1635"/>
      <c r="F1635" s="5"/>
      <c r="G1635"/>
    </row>
    <row r="1636" spans="4:7" x14ac:dyDescent="0.25">
      <c r="D1636"/>
      <c r="E1636"/>
      <c r="F1636" s="5"/>
      <c r="G1636"/>
    </row>
    <row r="1637" spans="4:7" x14ac:dyDescent="0.25">
      <c r="D1637"/>
      <c r="E1637"/>
      <c r="F1637" s="5"/>
      <c r="G1637"/>
    </row>
    <row r="1638" spans="4:7" x14ac:dyDescent="0.25">
      <c r="D1638"/>
      <c r="E1638"/>
      <c r="F1638" s="5"/>
      <c r="G1638"/>
    </row>
    <row r="1639" spans="4:7" x14ac:dyDescent="0.25">
      <c r="D1639"/>
      <c r="E1639"/>
      <c r="F1639" s="5"/>
      <c r="G1639"/>
    </row>
    <row r="1640" spans="4:7" x14ac:dyDescent="0.25">
      <c r="D1640"/>
      <c r="E1640"/>
      <c r="F1640" s="5"/>
      <c r="G1640"/>
    </row>
    <row r="1641" spans="4:7" x14ac:dyDescent="0.25">
      <c r="D1641"/>
      <c r="E1641"/>
      <c r="F1641" s="5"/>
      <c r="G1641"/>
    </row>
    <row r="1642" spans="4:7" x14ac:dyDescent="0.25">
      <c r="D1642"/>
      <c r="E1642"/>
      <c r="F1642" s="5"/>
      <c r="G1642"/>
    </row>
    <row r="1643" spans="4:7" x14ac:dyDescent="0.25">
      <c r="D1643"/>
      <c r="E1643"/>
      <c r="F1643" s="5"/>
      <c r="G1643"/>
    </row>
    <row r="1644" spans="4:7" x14ac:dyDescent="0.25">
      <c r="D1644"/>
      <c r="E1644"/>
      <c r="F1644" s="5"/>
      <c r="G1644"/>
    </row>
    <row r="1645" spans="4:7" x14ac:dyDescent="0.25">
      <c r="D1645"/>
      <c r="E1645"/>
      <c r="F1645" s="5"/>
      <c r="G1645"/>
    </row>
    <row r="1646" spans="4:7" x14ac:dyDescent="0.25">
      <c r="D1646"/>
      <c r="E1646"/>
      <c r="F1646" s="5"/>
      <c r="G1646"/>
    </row>
    <row r="1647" spans="4:7" x14ac:dyDescent="0.25">
      <c r="D1647"/>
      <c r="E1647"/>
      <c r="F1647" s="5"/>
      <c r="G1647"/>
    </row>
    <row r="1648" spans="4:7" x14ac:dyDescent="0.25">
      <c r="D1648"/>
      <c r="E1648"/>
      <c r="F1648" s="5"/>
      <c r="G1648"/>
    </row>
    <row r="1649" spans="4:7" x14ac:dyDescent="0.25">
      <c r="D1649"/>
      <c r="E1649"/>
      <c r="F1649" s="5"/>
      <c r="G1649"/>
    </row>
    <row r="1650" spans="4:7" x14ac:dyDescent="0.25">
      <c r="D1650"/>
      <c r="E1650"/>
      <c r="F1650" s="5"/>
      <c r="G1650"/>
    </row>
    <row r="1651" spans="4:7" x14ac:dyDescent="0.25">
      <c r="D1651"/>
      <c r="E1651"/>
      <c r="F1651" s="5"/>
      <c r="G1651"/>
    </row>
    <row r="1652" spans="4:7" x14ac:dyDescent="0.25">
      <c r="D1652"/>
      <c r="E1652"/>
      <c r="F1652" s="5"/>
      <c r="G1652"/>
    </row>
    <row r="1653" spans="4:7" x14ac:dyDescent="0.25">
      <c r="D1653"/>
      <c r="E1653"/>
      <c r="F1653" s="5"/>
      <c r="G1653"/>
    </row>
    <row r="1654" spans="4:7" x14ac:dyDescent="0.25">
      <c r="D1654"/>
      <c r="E1654"/>
      <c r="F1654" s="5"/>
      <c r="G1654"/>
    </row>
    <row r="1655" spans="4:7" x14ac:dyDescent="0.25">
      <c r="D1655"/>
      <c r="E1655"/>
      <c r="F1655" s="5"/>
      <c r="G1655"/>
    </row>
    <row r="1656" spans="4:7" x14ac:dyDescent="0.25">
      <c r="D1656"/>
      <c r="E1656"/>
      <c r="F1656" s="5"/>
      <c r="G1656"/>
    </row>
    <row r="1657" spans="4:7" x14ac:dyDescent="0.25">
      <c r="D1657"/>
      <c r="E1657"/>
      <c r="F1657" s="5"/>
      <c r="G1657"/>
    </row>
    <row r="1658" spans="4:7" x14ac:dyDescent="0.25">
      <c r="D1658"/>
      <c r="E1658"/>
      <c r="F1658" s="5"/>
      <c r="G1658"/>
    </row>
    <row r="1659" spans="4:7" x14ac:dyDescent="0.25">
      <c r="D1659"/>
      <c r="E1659"/>
      <c r="F1659" s="5"/>
      <c r="G1659"/>
    </row>
    <row r="1660" spans="4:7" x14ac:dyDescent="0.25">
      <c r="D1660"/>
      <c r="E1660"/>
      <c r="F1660" s="5"/>
      <c r="G1660"/>
    </row>
    <row r="1661" spans="4:7" x14ac:dyDescent="0.25">
      <c r="D1661"/>
      <c r="E1661"/>
      <c r="F1661" s="5"/>
      <c r="G1661"/>
    </row>
    <row r="1662" spans="4:7" x14ac:dyDescent="0.25">
      <c r="D1662"/>
      <c r="E1662"/>
      <c r="F1662" s="5"/>
      <c r="G1662"/>
    </row>
    <row r="1663" spans="4:7" x14ac:dyDescent="0.25">
      <c r="D1663"/>
      <c r="E1663"/>
      <c r="F1663" s="5"/>
      <c r="G1663"/>
    </row>
    <row r="1664" spans="4:7" x14ac:dyDescent="0.25">
      <c r="D1664"/>
      <c r="E1664"/>
      <c r="F1664" s="5"/>
      <c r="G1664"/>
    </row>
    <row r="1665" spans="4:7" x14ac:dyDescent="0.25">
      <c r="D1665"/>
      <c r="E1665"/>
      <c r="F1665" s="5"/>
      <c r="G1665"/>
    </row>
    <row r="1666" spans="4:7" x14ac:dyDescent="0.25">
      <c r="D1666"/>
      <c r="E1666"/>
      <c r="F1666" s="5"/>
      <c r="G1666"/>
    </row>
    <row r="1667" spans="4:7" x14ac:dyDescent="0.25">
      <c r="D1667"/>
      <c r="E1667"/>
      <c r="F1667" s="5"/>
      <c r="G1667"/>
    </row>
    <row r="1668" spans="4:7" x14ac:dyDescent="0.25">
      <c r="D1668"/>
      <c r="E1668"/>
      <c r="F1668" s="5"/>
      <c r="G1668"/>
    </row>
    <row r="1669" spans="4:7" x14ac:dyDescent="0.25">
      <c r="D1669"/>
      <c r="E1669"/>
      <c r="F1669" s="5"/>
      <c r="G1669"/>
    </row>
    <row r="1670" spans="4:7" x14ac:dyDescent="0.25">
      <c r="D1670"/>
      <c r="E1670"/>
      <c r="F1670" s="5"/>
      <c r="G1670"/>
    </row>
    <row r="1671" spans="4:7" x14ac:dyDescent="0.25">
      <c r="D1671"/>
      <c r="E1671"/>
      <c r="F1671" s="5"/>
      <c r="G1671"/>
    </row>
    <row r="1672" spans="4:7" x14ac:dyDescent="0.25">
      <c r="D1672"/>
      <c r="E1672"/>
      <c r="F1672" s="5"/>
      <c r="G1672"/>
    </row>
    <row r="1673" spans="4:7" x14ac:dyDescent="0.25">
      <c r="D1673"/>
      <c r="E1673"/>
      <c r="F1673" s="5"/>
      <c r="G1673"/>
    </row>
    <row r="1674" spans="4:7" x14ac:dyDescent="0.25">
      <c r="D1674"/>
      <c r="E1674"/>
      <c r="F1674" s="5"/>
      <c r="G1674"/>
    </row>
    <row r="1675" spans="4:7" x14ac:dyDescent="0.25">
      <c r="D1675"/>
      <c r="E1675"/>
      <c r="F1675" s="5"/>
      <c r="G1675"/>
    </row>
    <row r="1676" spans="4:7" x14ac:dyDescent="0.25">
      <c r="D1676"/>
      <c r="E1676"/>
      <c r="F1676" s="5"/>
      <c r="G1676"/>
    </row>
    <row r="1677" spans="4:7" x14ac:dyDescent="0.25">
      <c r="D1677"/>
      <c r="E1677"/>
      <c r="F1677" s="5"/>
      <c r="G1677"/>
    </row>
    <row r="1678" spans="4:7" x14ac:dyDescent="0.25">
      <c r="D1678"/>
      <c r="E1678"/>
      <c r="F1678" s="5"/>
      <c r="G1678"/>
    </row>
    <row r="1679" spans="4:7" x14ac:dyDescent="0.25">
      <c r="D1679"/>
      <c r="E1679"/>
      <c r="F1679" s="5"/>
      <c r="G1679"/>
    </row>
    <row r="1680" spans="4:7" x14ac:dyDescent="0.25">
      <c r="D1680"/>
      <c r="E1680"/>
      <c r="F1680" s="5"/>
      <c r="G1680"/>
    </row>
    <row r="1681" spans="4:7" x14ac:dyDescent="0.25">
      <c r="D1681"/>
      <c r="E1681"/>
      <c r="F1681" s="5"/>
      <c r="G1681"/>
    </row>
    <row r="1682" spans="4:7" x14ac:dyDescent="0.25">
      <c r="D1682"/>
      <c r="E1682"/>
      <c r="F1682" s="5"/>
      <c r="G1682"/>
    </row>
    <row r="1683" spans="4:7" x14ac:dyDescent="0.25">
      <c r="D1683"/>
      <c r="E1683"/>
      <c r="F1683" s="5"/>
      <c r="G1683"/>
    </row>
    <row r="1684" spans="4:7" x14ac:dyDescent="0.25">
      <c r="D1684"/>
      <c r="E1684"/>
      <c r="F1684" s="5"/>
      <c r="G1684"/>
    </row>
    <row r="1685" spans="4:7" x14ac:dyDescent="0.25">
      <c r="D1685"/>
      <c r="E1685"/>
      <c r="F1685" s="5"/>
      <c r="G1685"/>
    </row>
    <row r="1686" spans="4:7" x14ac:dyDescent="0.25">
      <c r="D1686"/>
      <c r="E1686"/>
      <c r="F1686" s="5"/>
      <c r="G1686"/>
    </row>
    <row r="1687" spans="4:7" x14ac:dyDescent="0.25">
      <c r="D1687"/>
      <c r="E1687"/>
      <c r="F1687" s="5"/>
      <c r="G1687"/>
    </row>
    <row r="1688" spans="4:7" x14ac:dyDescent="0.25">
      <c r="D1688"/>
      <c r="E1688"/>
      <c r="F1688" s="5"/>
      <c r="G1688"/>
    </row>
    <row r="1689" spans="4:7" x14ac:dyDescent="0.25">
      <c r="D1689"/>
      <c r="E1689"/>
      <c r="F1689" s="5"/>
      <c r="G1689"/>
    </row>
    <row r="1690" spans="4:7" x14ac:dyDescent="0.25">
      <c r="D1690"/>
      <c r="E1690"/>
      <c r="F1690" s="5"/>
      <c r="G1690"/>
    </row>
    <row r="1691" spans="4:7" x14ac:dyDescent="0.25">
      <c r="D1691"/>
      <c r="E1691"/>
      <c r="F1691" s="5"/>
      <c r="G1691"/>
    </row>
    <row r="1692" spans="4:7" x14ac:dyDescent="0.25">
      <c r="D1692"/>
      <c r="E1692"/>
      <c r="F1692" s="5"/>
      <c r="G1692"/>
    </row>
    <row r="1693" spans="4:7" x14ac:dyDescent="0.25">
      <c r="D1693"/>
      <c r="E1693"/>
      <c r="F1693" s="5"/>
      <c r="G1693"/>
    </row>
    <row r="1694" spans="4:7" x14ac:dyDescent="0.25">
      <c r="D1694"/>
      <c r="E1694"/>
      <c r="F1694" s="5"/>
      <c r="G1694"/>
    </row>
    <row r="1695" spans="4:7" x14ac:dyDescent="0.25">
      <c r="D1695"/>
      <c r="E1695"/>
      <c r="F1695" s="5"/>
      <c r="G1695"/>
    </row>
    <row r="1696" spans="4:7" x14ac:dyDescent="0.25">
      <c r="D1696"/>
      <c r="E1696"/>
      <c r="F1696" s="5"/>
      <c r="G1696"/>
    </row>
    <row r="1697" spans="4:7" x14ac:dyDescent="0.25">
      <c r="D1697"/>
      <c r="E1697"/>
      <c r="F1697" s="5"/>
      <c r="G1697"/>
    </row>
    <row r="1698" spans="4:7" x14ac:dyDescent="0.25">
      <c r="D1698"/>
      <c r="E1698"/>
      <c r="F1698" s="5"/>
      <c r="G1698"/>
    </row>
    <row r="1699" spans="4:7" x14ac:dyDescent="0.25">
      <c r="D1699"/>
      <c r="E1699"/>
      <c r="F1699" s="5"/>
      <c r="G1699"/>
    </row>
    <row r="1700" spans="4:7" x14ac:dyDescent="0.25">
      <c r="D1700"/>
      <c r="E1700"/>
      <c r="F1700" s="5"/>
      <c r="G1700"/>
    </row>
    <row r="1701" spans="4:7" x14ac:dyDescent="0.25">
      <c r="D1701"/>
      <c r="E1701"/>
      <c r="F1701" s="5"/>
      <c r="G1701"/>
    </row>
    <row r="1702" spans="4:7" x14ac:dyDescent="0.25">
      <c r="D1702"/>
      <c r="E1702"/>
      <c r="F1702" s="5"/>
      <c r="G1702"/>
    </row>
    <row r="1703" spans="4:7" x14ac:dyDescent="0.25">
      <c r="D1703"/>
      <c r="E1703"/>
      <c r="F1703" s="5"/>
      <c r="G1703"/>
    </row>
    <row r="1704" spans="4:7" x14ac:dyDescent="0.25">
      <c r="D1704"/>
      <c r="E1704"/>
      <c r="F1704" s="5"/>
      <c r="G1704"/>
    </row>
    <row r="1705" spans="4:7" x14ac:dyDescent="0.25">
      <c r="D1705"/>
      <c r="E1705"/>
      <c r="F1705" s="5"/>
      <c r="G1705"/>
    </row>
    <row r="1706" spans="4:7" x14ac:dyDescent="0.25">
      <c r="D1706"/>
      <c r="E1706"/>
      <c r="F1706" s="5"/>
      <c r="G1706"/>
    </row>
    <row r="1707" spans="4:7" x14ac:dyDescent="0.25">
      <c r="D1707"/>
      <c r="E1707"/>
      <c r="F1707" s="5"/>
      <c r="G1707"/>
    </row>
    <row r="1708" spans="4:7" x14ac:dyDescent="0.25">
      <c r="D1708"/>
      <c r="E1708"/>
      <c r="F1708" s="5"/>
      <c r="G1708"/>
    </row>
    <row r="1709" spans="4:7" x14ac:dyDescent="0.25">
      <c r="D1709"/>
      <c r="E1709"/>
      <c r="F1709" s="5"/>
      <c r="G1709"/>
    </row>
    <row r="1710" spans="4:7" x14ac:dyDescent="0.25">
      <c r="D1710"/>
      <c r="E1710"/>
      <c r="F1710" s="5"/>
      <c r="G1710"/>
    </row>
    <row r="1711" spans="4:7" x14ac:dyDescent="0.25">
      <c r="D1711"/>
      <c r="E1711"/>
      <c r="F1711" s="5"/>
      <c r="G1711"/>
    </row>
    <row r="1712" spans="4:7" x14ac:dyDescent="0.25">
      <c r="D1712"/>
      <c r="E1712"/>
      <c r="F1712" s="5"/>
      <c r="G1712"/>
    </row>
    <row r="1713" spans="4:7" x14ac:dyDescent="0.25">
      <c r="D1713"/>
      <c r="E1713"/>
      <c r="F1713" s="5"/>
      <c r="G1713"/>
    </row>
    <row r="1714" spans="4:7" x14ac:dyDescent="0.25">
      <c r="D1714"/>
      <c r="E1714"/>
      <c r="F1714" s="5"/>
      <c r="G1714"/>
    </row>
    <row r="1715" spans="4:7" x14ac:dyDescent="0.25">
      <c r="D1715"/>
      <c r="E1715"/>
      <c r="F1715" s="5"/>
      <c r="G1715"/>
    </row>
    <row r="1716" spans="4:7" x14ac:dyDescent="0.25">
      <c r="D1716"/>
      <c r="E1716"/>
      <c r="F1716" s="5"/>
      <c r="G1716"/>
    </row>
    <row r="1717" spans="4:7" x14ac:dyDescent="0.25">
      <c r="D1717"/>
      <c r="E1717"/>
      <c r="F1717" s="5"/>
      <c r="G1717"/>
    </row>
    <row r="1718" spans="4:7" x14ac:dyDescent="0.25">
      <c r="D1718"/>
      <c r="E1718"/>
      <c r="F1718" s="5"/>
      <c r="G1718"/>
    </row>
    <row r="1719" spans="4:7" x14ac:dyDescent="0.25">
      <c r="D1719"/>
      <c r="E1719"/>
      <c r="F1719" s="5"/>
      <c r="G1719"/>
    </row>
    <row r="1720" spans="4:7" x14ac:dyDescent="0.25">
      <c r="D1720"/>
      <c r="E1720"/>
      <c r="F1720" s="5"/>
      <c r="G1720"/>
    </row>
    <row r="1721" spans="4:7" x14ac:dyDescent="0.25">
      <c r="D1721"/>
      <c r="E1721"/>
      <c r="F1721" s="5"/>
      <c r="G1721"/>
    </row>
    <row r="1722" spans="4:7" x14ac:dyDescent="0.25">
      <c r="D1722"/>
      <c r="E1722"/>
      <c r="F1722" s="5"/>
      <c r="G1722"/>
    </row>
    <row r="1723" spans="4:7" x14ac:dyDescent="0.25">
      <c r="D1723"/>
      <c r="E1723"/>
      <c r="F1723" s="5"/>
      <c r="G1723"/>
    </row>
    <row r="1724" spans="4:7" x14ac:dyDescent="0.25">
      <c r="D1724"/>
      <c r="E1724"/>
      <c r="F1724" s="5"/>
      <c r="G1724"/>
    </row>
    <row r="1725" spans="4:7" x14ac:dyDescent="0.25">
      <c r="D1725"/>
      <c r="E1725"/>
      <c r="F1725" s="5"/>
      <c r="G1725"/>
    </row>
    <row r="1726" spans="4:7" x14ac:dyDescent="0.25">
      <c r="D1726"/>
      <c r="E1726"/>
      <c r="F1726" s="5"/>
      <c r="G1726"/>
    </row>
    <row r="1727" spans="4:7" x14ac:dyDescent="0.25">
      <c r="D1727"/>
      <c r="E1727"/>
      <c r="F1727" s="5"/>
      <c r="G1727"/>
    </row>
    <row r="1728" spans="4:7" x14ac:dyDescent="0.25">
      <c r="D1728"/>
      <c r="E1728"/>
      <c r="F1728" s="5"/>
      <c r="G1728"/>
    </row>
    <row r="1729" spans="4:7" x14ac:dyDescent="0.25">
      <c r="D1729"/>
      <c r="E1729"/>
      <c r="F1729" s="5"/>
      <c r="G1729"/>
    </row>
    <row r="1730" spans="4:7" x14ac:dyDescent="0.25">
      <c r="D1730"/>
      <c r="E1730"/>
      <c r="F1730" s="5"/>
      <c r="G1730"/>
    </row>
    <row r="1731" spans="4:7" x14ac:dyDescent="0.25">
      <c r="D1731"/>
      <c r="E1731"/>
      <c r="F1731" s="5"/>
      <c r="G1731"/>
    </row>
    <row r="1732" spans="4:7" x14ac:dyDescent="0.25">
      <c r="D1732"/>
      <c r="E1732"/>
      <c r="F1732" s="5"/>
      <c r="G1732"/>
    </row>
    <row r="1733" spans="4:7" x14ac:dyDescent="0.25">
      <c r="D1733"/>
      <c r="E1733"/>
      <c r="F1733" s="5"/>
      <c r="G1733"/>
    </row>
    <row r="1734" spans="4:7" x14ac:dyDescent="0.25">
      <c r="D1734"/>
      <c r="E1734"/>
      <c r="F1734" s="5"/>
      <c r="G1734"/>
    </row>
    <row r="1735" spans="4:7" x14ac:dyDescent="0.25">
      <c r="D1735"/>
      <c r="E1735"/>
      <c r="F1735" s="5"/>
      <c r="G1735"/>
    </row>
    <row r="1736" spans="4:7" x14ac:dyDescent="0.25">
      <c r="D1736"/>
      <c r="E1736"/>
      <c r="F1736" s="5"/>
      <c r="G1736"/>
    </row>
    <row r="1737" spans="4:7" x14ac:dyDescent="0.25">
      <c r="D1737"/>
      <c r="E1737"/>
      <c r="F1737" s="5"/>
      <c r="G1737"/>
    </row>
    <row r="1738" spans="4:7" x14ac:dyDescent="0.25">
      <c r="D1738"/>
      <c r="E1738"/>
      <c r="F1738" s="5"/>
      <c r="G1738"/>
    </row>
    <row r="1739" spans="4:7" x14ac:dyDescent="0.25">
      <c r="D1739"/>
      <c r="E1739"/>
      <c r="F1739" s="5"/>
      <c r="G1739"/>
    </row>
    <row r="1740" spans="4:7" x14ac:dyDescent="0.25">
      <c r="D1740"/>
      <c r="E1740"/>
      <c r="F1740" s="5"/>
      <c r="G1740"/>
    </row>
    <row r="1741" spans="4:7" x14ac:dyDescent="0.25">
      <c r="D1741"/>
      <c r="E1741"/>
      <c r="F1741" s="5"/>
      <c r="G1741"/>
    </row>
    <row r="1742" spans="4:7" x14ac:dyDescent="0.25">
      <c r="D1742"/>
      <c r="E1742"/>
      <c r="F1742" s="5"/>
      <c r="G1742"/>
    </row>
    <row r="1743" spans="4:7" x14ac:dyDescent="0.25">
      <c r="D1743"/>
      <c r="E1743"/>
      <c r="F1743" s="5"/>
      <c r="G1743"/>
    </row>
    <row r="1744" spans="4:7" x14ac:dyDescent="0.25">
      <c r="D1744"/>
      <c r="E1744"/>
      <c r="F1744" s="5"/>
      <c r="G1744"/>
    </row>
    <row r="1745" spans="4:7" x14ac:dyDescent="0.25">
      <c r="D1745"/>
      <c r="E1745"/>
      <c r="F1745" s="5"/>
      <c r="G1745"/>
    </row>
    <row r="1746" spans="4:7" x14ac:dyDescent="0.25">
      <c r="D1746"/>
      <c r="E1746"/>
      <c r="F1746" s="5"/>
      <c r="G1746"/>
    </row>
    <row r="1747" spans="4:7" x14ac:dyDescent="0.25">
      <c r="D1747"/>
      <c r="E1747"/>
      <c r="F1747" s="5"/>
      <c r="G1747"/>
    </row>
    <row r="1748" spans="4:7" x14ac:dyDescent="0.25">
      <c r="D1748"/>
      <c r="E1748"/>
      <c r="F1748" s="5"/>
      <c r="G1748"/>
    </row>
    <row r="1749" spans="4:7" x14ac:dyDescent="0.25">
      <c r="D1749"/>
      <c r="E1749"/>
      <c r="F1749" s="5"/>
      <c r="G1749"/>
    </row>
    <row r="1750" spans="4:7" x14ac:dyDescent="0.25">
      <c r="D1750"/>
      <c r="E1750"/>
      <c r="F1750" s="5"/>
      <c r="G1750"/>
    </row>
    <row r="1751" spans="4:7" x14ac:dyDescent="0.25">
      <c r="D1751"/>
      <c r="E1751"/>
      <c r="F1751" s="5"/>
      <c r="G1751"/>
    </row>
    <row r="1752" spans="4:7" x14ac:dyDescent="0.25">
      <c r="D1752"/>
      <c r="E1752"/>
      <c r="F1752" s="5"/>
      <c r="G1752"/>
    </row>
    <row r="1753" spans="4:7" x14ac:dyDescent="0.25">
      <c r="D1753"/>
      <c r="E1753"/>
      <c r="F1753" s="5"/>
      <c r="G1753"/>
    </row>
    <row r="1754" spans="4:7" x14ac:dyDescent="0.25">
      <c r="D1754"/>
      <c r="E1754"/>
      <c r="F1754" s="5"/>
      <c r="G1754"/>
    </row>
    <row r="1755" spans="4:7" x14ac:dyDescent="0.25">
      <c r="D1755"/>
      <c r="E1755"/>
      <c r="F1755" s="5"/>
      <c r="G1755"/>
    </row>
    <row r="1756" spans="4:7" x14ac:dyDescent="0.25">
      <c r="D1756"/>
      <c r="E1756"/>
      <c r="F1756" s="5"/>
      <c r="G1756"/>
    </row>
    <row r="1757" spans="4:7" x14ac:dyDescent="0.25">
      <c r="D1757"/>
      <c r="E1757"/>
      <c r="F1757" s="5"/>
      <c r="G1757"/>
    </row>
    <row r="1758" spans="4:7" x14ac:dyDescent="0.25">
      <c r="D1758"/>
      <c r="E1758"/>
      <c r="F1758" s="5"/>
      <c r="G1758"/>
    </row>
    <row r="1759" spans="4:7" x14ac:dyDescent="0.25">
      <c r="D1759"/>
      <c r="E1759"/>
      <c r="F1759" s="5"/>
      <c r="G1759"/>
    </row>
    <row r="1760" spans="4:7" x14ac:dyDescent="0.25">
      <c r="D1760"/>
      <c r="E1760"/>
      <c r="F1760" s="5"/>
      <c r="G1760"/>
    </row>
    <row r="1761" spans="4:7" x14ac:dyDescent="0.25">
      <c r="D1761"/>
      <c r="E1761"/>
      <c r="F1761" s="5"/>
      <c r="G1761"/>
    </row>
    <row r="1762" spans="4:7" x14ac:dyDescent="0.25">
      <c r="D1762"/>
      <c r="E1762"/>
      <c r="F1762" s="5"/>
      <c r="G1762"/>
    </row>
    <row r="1763" spans="4:7" x14ac:dyDescent="0.25">
      <c r="D1763"/>
      <c r="E1763"/>
      <c r="F1763" s="5"/>
      <c r="G1763"/>
    </row>
    <row r="1764" spans="4:7" x14ac:dyDescent="0.25">
      <c r="D1764"/>
      <c r="E1764"/>
      <c r="F1764" s="5"/>
      <c r="G1764"/>
    </row>
    <row r="1765" spans="4:7" x14ac:dyDescent="0.25">
      <c r="D1765"/>
      <c r="E1765"/>
      <c r="F1765" s="5"/>
      <c r="G1765"/>
    </row>
    <row r="1766" spans="4:7" x14ac:dyDescent="0.25">
      <c r="D1766"/>
      <c r="E1766"/>
      <c r="F1766" s="5"/>
      <c r="G1766"/>
    </row>
    <row r="1767" spans="4:7" x14ac:dyDescent="0.25">
      <c r="D1767"/>
      <c r="E1767"/>
      <c r="F1767" s="5"/>
      <c r="G1767"/>
    </row>
    <row r="1768" spans="4:7" x14ac:dyDescent="0.25">
      <c r="D1768"/>
      <c r="E1768"/>
      <c r="F1768" s="5"/>
      <c r="G1768"/>
    </row>
    <row r="1769" spans="4:7" x14ac:dyDescent="0.25">
      <c r="D1769"/>
      <c r="E1769"/>
      <c r="F1769" s="5"/>
      <c r="G1769"/>
    </row>
    <row r="1770" spans="4:7" x14ac:dyDescent="0.25">
      <c r="D1770"/>
      <c r="E1770"/>
      <c r="F1770" s="5"/>
      <c r="G1770"/>
    </row>
    <row r="1771" spans="4:7" x14ac:dyDescent="0.25">
      <c r="D1771"/>
      <c r="E1771"/>
      <c r="F1771" s="5"/>
      <c r="G1771"/>
    </row>
    <row r="1772" spans="4:7" x14ac:dyDescent="0.25">
      <c r="D1772"/>
      <c r="E1772"/>
      <c r="F1772" s="5"/>
      <c r="G1772"/>
    </row>
    <row r="1773" spans="4:7" x14ac:dyDescent="0.25">
      <c r="D1773"/>
      <c r="E1773"/>
      <c r="F1773" s="5"/>
      <c r="G1773"/>
    </row>
    <row r="1774" spans="4:7" x14ac:dyDescent="0.25">
      <c r="D1774"/>
      <c r="E1774"/>
      <c r="F1774" s="5"/>
      <c r="G1774"/>
    </row>
    <row r="1775" spans="4:7" x14ac:dyDescent="0.25">
      <c r="D1775"/>
      <c r="E1775"/>
      <c r="F1775" s="5"/>
      <c r="G1775"/>
    </row>
    <row r="1776" spans="4:7" x14ac:dyDescent="0.25">
      <c r="D1776"/>
      <c r="E1776"/>
      <c r="F1776" s="5"/>
      <c r="G1776"/>
    </row>
    <row r="1777" spans="4:7" x14ac:dyDescent="0.25">
      <c r="D1777"/>
      <c r="E1777"/>
      <c r="F1777" s="5"/>
      <c r="G1777"/>
    </row>
    <row r="1778" spans="4:7" x14ac:dyDescent="0.25">
      <c r="D1778"/>
      <c r="E1778"/>
      <c r="F1778" s="5"/>
      <c r="G1778"/>
    </row>
    <row r="1779" spans="4:7" x14ac:dyDescent="0.25">
      <c r="D1779"/>
      <c r="E1779"/>
      <c r="F1779" s="5"/>
      <c r="G1779"/>
    </row>
    <row r="1780" spans="4:7" x14ac:dyDescent="0.25">
      <c r="D1780"/>
      <c r="E1780"/>
      <c r="F1780" s="5"/>
      <c r="G1780"/>
    </row>
    <row r="1781" spans="4:7" x14ac:dyDescent="0.25">
      <c r="D1781"/>
      <c r="E1781"/>
      <c r="F1781" s="5"/>
      <c r="G1781"/>
    </row>
    <row r="1782" spans="4:7" x14ac:dyDescent="0.25">
      <c r="D1782"/>
      <c r="E1782"/>
      <c r="F1782" s="5"/>
      <c r="G1782"/>
    </row>
    <row r="1783" spans="4:7" x14ac:dyDescent="0.25">
      <c r="D1783"/>
      <c r="E1783"/>
      <c r="F1783" s="5"/>
      <c r="G1783"/>
    </row>
    <row r="1784" spans="4:7" x14ac:dyDescent="0.25">
      <c r="D1784"/>
      <c r="E1784"/>
      <c r="F1784" s="5"/>
      <c r="G1784"/>
    </row>
    <row r="1785" spans="4:7" x14ac:dyDescent="0.25">
      <c r="D1785"/>
      <c r="E1785"/>
      <c r="F1785" s="5"/>
      <c r="G1785"/>
    </row>
    <row r="1786" spans="4:7" x14ac:dyDescent="0.25">
      <c r="D1786"/>
      <c r="E1786"/>
      <c r="F1786" s="5"/>
      <c r="G1786"/>
    </row>
    <row r="1787" spans="4:7" x14ac:dyDescent="0.25">
      <c r="D1787"/>
      <c r="E1787"/>
      <c r="F1787" s="5"/>
      <c r="G1787"/>
    </row>
    <row r="1788" spans="4:7" x14ac:dyDescent="0.25">
      <c r="D1788"/>
      <c r="E1788"/>
      <c r="F1788" s="5"/>
      <c r="G1788"/>
    </row>
    <row r="1789" spans="4:7" x14ac:dyDescent="0.25">
      <c r="D1789"/>
      <c r="E1789"/>
      <c r="F1789" s="5"/>
      <c r="G1789"/>
    </row>
    <row r="1790" spans="4:7" x14ac:dyDescent="0.25">
      <c r="D1790"/>
      <c r="E1790"/>
      <c r="F1790" s="5"/>
      <c r="G1790"/>
    </row>
    <row r="1791" spans="4:7" x14ac:dyDescent="0.25">
      <c r="D1791"/>
      <c r="E1791"/>
      <c r="F1791" s="5"/>
      <c r="G1791"/>
    </row>
    <row r="1792" spans="4:7" x14ac:dyDescent="0.25">
      <c r="D1792"/>
      <c r="E1792"/>
      <c r="F1792" s="5"/>
      <c r="G1792"/>
    </row>
    <row r="1793" spans="4:7" x14ac:dyDescent="0.25">
      <c r="D1793"/>
      <c r="E1793"/>
      <c r="F1793" s="5"/>
      <c r="G1793"/>
    </row>
    <row r="1794" spans="4:7" x14ac:dyDescent="0.25">
      <c r="D1794"/>
      <c r="E1794"/>
      <c r="F1794" s="5"/>
      <c r="G1794"/>
    </row>
    <row r="1795" spans="4:7" x14ac:dyDescent="0.25">
      <c r="D1795"/>
      <c r="E1795"/>
      <c r="F1795" s="5"/>
      <c r="G1795"/>
    </row>
    <row r="1796" spans="4:7" x14ac:dyDescent="0.25">
      <c r="D1796"/>
      <c r="E1796"/>
      <c r="F1796" s="5"/>
      <c r="G1796"/>
    </row>
    <row r="1797" spans="4:7" x14ac:dyDescent="0.25">
      <c r="D1797"/>
      <c r="E1797"/>
      <c r="F1797" s="5"/>
      <c r="G1797"/>
    </row>
    <row r="1798" spans="4:7" x14ac:dyDescent="0.25">
      <c r="D1798"/>
      <c r="E1798"/>
      <c r="F1798" s="5"/>
      <c r="G1798"/>
    </row>
    <row r="1799" spans="4:7" x14ac:dyDescent="0.25">
      <c r="D1799"/>
      <c r="E1799"/>
      <c r="F1799" s="5"/>
      <c r="G1799"/>
    </row>
    <row r="1800" spans="4:7" x14ac:dyDescent="0.25">
      <c r="D1800"/>
      <c r="E1800"/>
      <c r="F1800" s="5"/>
      <c r="G1800"/>
    </row>
    <row r="1801" spans="4:7" x14ac:dyDescent="0.25">
      <c r="D1801"/>
      <c r="E1801"/>
      <c r="F1801" s="5"/>
      <c r="G1801"/>
    </row>
    <row r="1802" spans="4:7" x14ac:dyDescent="0.25">
      <c r="D1802"/>
      <c r="E1802"/>
      <c r="F1802" s="5"/>
      <c r="G1802"/>
    </row>
    <row r="1803" spans="4:7" x14ac:dyDescent="0.25">
      <c r="D1803"/>
      <c r="E1803"/>
      <c r="F1803" s="5"/>
      <c r="G1803"/>
    </row>
    <row r="1804" spans="4:7" x14ac:dyDescent="0.25">
      <c r="D1804"/>
      <c r="E1804"/>
      <c r="F1804" s="5"/>
      <c r="G1804"/>
    </row>
    <row r="1805" spans="4:7" x14ac:dyDescent="0.25">
      <c r="D1805"/>
      <c r="E1805"/>
      <c r="F1805" s="5"/>
      <c r="G1805"/>
    </row>
    <row r="1806" spans="4:7" x14ac:dyDescent="0.25">
      <c r="D1806"/>
      <c r="E1806"/>
      <c r="F1806" s="5"/>
      <c r="G1806"/>
    </row>
    <row r="1807" spans="4:7" x14ac:dyDescent="0.25">
      <c r="D1807"/>
      <c r="E1807"/>
      <c r="F1807" s="5"/>
      <c r="G1807"/>
    </row>
    <row r="1808" spans="4:7" x14ac:dyDescent="0.25">
      <c r="D1808"/>
      <c r="E1808"/>
      <c r="F1808" s="5"/>
      <c r="G1808"/>
    </row>
    <row r="1809" spans="4:7" x14ac:dyDescent="0.25">
      <c r="D1809"/>
      <c r="E1809"/>
      <c r="F1809" s="5"/>
      <c r="G1809"/>
    </row>
    <row r="1810" spans="4:7" x14ac:dyDescent="0.25">
      <c r="D1810"/>
      <c r="E1810"/>
      <c r="F1810" s="5"/>
      <c r="G1810"/>
    </row>
    <row r="1811" spans="4:7" x14ac:dyDescent="0.25">
      <c r="D1811"/>
      <c r="E1811"/>
      <c r="F1811" s="5"/>
      <c r="G1811"/>
    </row>
    <row r="1812" spans="4:7" x14ac:dyDescent="0.25">
      <c r="D1812"/>
      <c r="E1812"/>
      <c r="F1812" s="5"/>
      <c r="G1812"/>
    </row>
    <row r="1813" spans="4:7" x14ac:dyDescent="0.25">
      <c r="D1813"/>
      <c r="E1813"/>
      <c r="F1813" s="5"/>
      <c r="G1813"/>
    </row>
    <row r="1814" spans="4:7" x14ac:dyDescent="0.25">
      <c r="D1814"/>
      <c r="E1814"/>
      <c r="F1814" s="5"/>
      <c r="G1814"/>
    </row>
    <row r="1815" spans="4:7" x14ac:dyDescent="0.25">
      <c r="D1815"/>
      <c r="E1815"/>
      <c r="F1815" s="5"/>
      <c r="G1815"/>
    </row>
    <row r="1816" spans="4:7" x14ac:dyDescent="0.25">
      <c r="D1816"/>
      <c r="E1816"/>
      <c r="F1816" s="5"/>
      <c r="G1816"/>
    </row>
    <row r="1817" spans="4:7" x14ac:dyDescent="0.25">
      <c r="D1817"/>
      <c r="E1817"/>
      <c r="F1817" s="5"/>
      <c r="G1817"/>
    </row>
    <row r="1818" spans="4:7" x14ac:dyDescent="0.25">
      <c r="D1818"/>
      <c r="E1818"/>
      <c r="F1818" s="5"/>
      <c r="G1818"/>
    </row>
    <row r="1819" spans="4:7" x14ac:dyDescent="0.25">
      <c r="D1819"/>
      <c r="E1819"/>
      <c r="F1819" s="5"/>
      <c r="G1819"/>
    </row>
    <row r="1820" spans="4:7" x14ac:dyDescent="0.25">
      <c r="D1820"/>
      <c r="E1820"/>
      <c r="F1820" s="5"/>
      <c r="G1820"/>
    </row>
    <row r="1821" spans="4:7" x14ac:dyDescent="0.25">
      <c r="D1821"/>
      <c r="E1821"/>
      <c r="F1821" s="5"/>
      <c r="G1821"/>
    </row>
    <row r="1822" spans="4:7" x14ac:dyDescent="0.25">
      <c r="D1822"/>
      <c r="E1822"/>
      <c r="F1822" s="5"/>
      <c r="G1822"/>
    </row>
    <row r="1823" spans="4:7" x14ac:dyDescent="0.25">
      <c r="D1823"/>
      <c r="E1823"/>
      <c r="F1823" s="5"/>
      <c r="G1823"/>
    </row>
    <row r="1824" spans="4:7" x14ac:dyDescent="0.25">
      <c r="D1824"/>
      <c r="E1824"/>
      <c r="F1824" s="5"/>
      <c r="G1824"/>
    </row>
    <row r="1825" spans="4:7" x14ac:dyDescent="0.25">
      <c r="D1825"/>
      <c r="E1825"/>
      <c r="F1825" s="5"/>
      <c r="G1825"/>
    </row>
    <row r="1826" spans="4:7" x14ac:dyDescent="0.25">
      <c r="D1826"/>
      <c r="E1826"/>
      <c r="F1826" s="5"/>
      <c r="G1826"/>
    </row>
    <row r="1827" spans="4:7" x14ac:dyDescent="0.25">
      <c r="D1827"/>
      <c r="E1827"/>
      <c r="F1827" s="5"/>
      <c r="G1827"/>
    </row>
    <row r="1828" spans="4:7" x14ac:dyDescent="0.25">
      <c r="D1828"/>
      <c r="E1828"/>
      <c r="F1828" s="5"/>
      <c r="G1828"/>
    </row>
    <row r="1829" spans="4:7" x14ac:dyDescent="0.25">
      <c r="D1829"/>
      <c r="E1829"/>
      <c r="F1829" s="5"/>
      <c r="G1829"/>
    </row>
    <row r="1830" spans="4:7" x14ac:dyDescent="0.25">
      <c r="D1830"/>
      <c r="E1830"/>
      <c r="F1830" s="5"/>
      <c r="G1830"/>
    </row>
    <row r="1831" spans="4:7" x14ac:dyDescent="0.25">
      <c r="D1831"/>
      <c r="E1831"/>
      <c r="F1831" s="5"/>
      <c r="G1831"/>
    </row>
    <row r="1832" spans="4:7" x14ac:dyDescent="0.25">
      <c r="D1832"/>
      <c r="E1832"/>
      <c r="F1832" s="5"/>
      <c r="G1832"/>
    </row>
    <row r="1833" spans="4:7" x14ac:dyDescent="0.25">
      <c r="D1833"/>
      <c r="E1833"/>
      <c r="F1833" s="5"/>
      <c r="G1833"/>
    </row>
    <row r="1834" spans="4:7" x14ac:dyDescent="0.25">
      <c r="D1834"/>
      <c r="E1834"/>
      <c r="F1834" s="5"/>
      <c r="G1834"/>
    </row>
    <row r="1835" spans="4:7" x14ac:dyDescent="0.25">
      <c r="D1835"/>
      <c r="E1835"/>
      <c r="F1835" s="5"/>
      <c r="G1835"/>
    </row>
    <row r="1836" spans="4:7" x14ac:dyDescent="0.25">
      <c r="D1836"/>
      <c r="E1836"/>
      <c r="F1836" s="5"/>
      <c r="G1836"/>
    </row>
    <row r="1837" spans="4:7" x14ac:dyDescent="0.25">
      <c r="D1837"/>
      <c r="E1837"/>
      <c r="F1837" s="5"/>
      <c r="G1837"/>
    </row>
    <row r="1838" spans="4:7" x14ac:dyDescent="0.25">
      <c r="D1838"/>
      <c r="E1838"/>
      <c r="F1838" s="5"/>
      <c r="G1838"/>
    </row>
    <row r="1839" spans="4:7" x14ac:dyDescent="0.25">
      <c r="D1839"/>
      <c r="E1839"/>
      <c r="F1839" s="5"/>
      <c r="G1839"/>
    </row>
    <row r="1840" spans="4:7" x14ac:dyDescent="0.25">
      <c r="D1840"/>
      <c r="E1840"/>
      <c r="F1840" s="5"/>
      <c r="G1840"/>
    </row>
    <row r="1841" spans="4:7" x14ac:dyDescent="0.25">
      <c r="D1841"/>
      <c r="E1841"/>
      <c r="F1841" s="5"/>
      <c r="G1841"/>
    </row>
    <row r="1842" spans="4:7" x14ac:dyDescent="0.25">
      <c r="D1842"/>
      <c r="E1842"/>
      <c r="F1842" s="5"/>
      <c r="G1842"/>
    </row>
    <row r="1843" spans="4:7" x14ac:dyDescent="0.25">
      <c r="D1843"/>
      <c r="E1843"/>
      <c r="F1843" s="5"/>
      <c r="G1843"/>
    </row>
    <row r="1844" spans="4:7" x14ac:dyDescent="0.25">
      <c r="D1844"/>
      <c r="E1844"/>
      <c r="F1844" s="5"/>
      <c r="G1844"/>
    </row>
    <row r="1845" spans="4:7" x14ac:dyDescent="0.25">
      <c r="D1845"/>
      <c r="E1845"/>
      <c r="F1845" s="5"/>
      <c r="G1845"/>
    </row>
    <row r="1846" spans="4:7" x14ac:dyDescent="0.25">
      <c r="D1846"/>
      <c r="E1846"/>
      <c r="F1846" s="5"/>
      <c r="G1846"/>
    </row>
    <row r="1847" spans="4:7" x14ac:dyDescent="0.25">
      <c r="D1847"/>
      <c r="E1847"/>
      <c r="F1847" s="5"/>
      <c r="G1847"/>
    </row>
    <row r="1848" spans="4:7" x14ac:dyDescent="0.25">
      <c r="D1848"/>
      <c r="E1848"/>
      <c r="F1848" s="5"/>
      <c r="G1848"/>
    </row>
    <row r="1849" spans="4:7" x14ac:dyDescent="0.25">
      <c r="D1849"/>
      <c r="E1849"/>
      <c r="F1849" s="5"/>
      <c r="G1849"/>
    </row>
    <row r="1850" spans="4:7" x14ac:dyDescent="0.25">
      <c r="D1850"/>
      <c r="E1850"/>
      <c r="F1850" s="5"/>
      <c r="G1850"/>
    </row>
    <row r="1851" spans="4:7" x14ac:dyDescent="0.25">
      <c r="D1851"/>
      <c r="E1851"/>
      <c r="F1851" s="5"/>
      <c r="G1851"/>
    </row>
    <row r="1852" spans="4:7" x14ac:dyDescent="0.25">
      <c r="D1852"/>
      <c r="E1852"/>
      <c r="F1852" s="5"/>
      <c r="G1852"/>
    </row>
    <row r="1853" spans="4:7" x14ac:dyDescent="0.25">
      <c r="D1853"/>
      <c r="E1853"/>
      <c r="F1853" s="5"/>
      <c r="G1853"/>
    </row>
    <row r="1854" spans="4:7" x14ac:dyDescent="0.25">
      <c r="D1854"/>
      <c r="E1854"/>
      <c r="F1854" s="5"/>
      <c r="G1854"/>
    </row>
    <row r="1855" spans="4:7" x14ac:dyDescent="0.25">
      <c r="D1855"/>
      <c r="E1855"/>
      <c r="F1855" s="5"/>
      <c r="G1855"/>
    </row>
    <row r="1856" spans="4:7" x14ac:dyDescent="0.25">
      <c r="D1856"/>
      <c r="E1856"/>
      <c r="F1856" s="5"/>
      <c r="G1856"/>
    </row>
    <row r="1857" spans="4:7" x14ac:dyDescent="0.25">
      <c r="D1857"/>
      <c r="E1857"/>
      <c r="F1857" s="5"/>
      <c r="G1857"/>
    </row>
    <row r="1858" spans="4:7" x14ac:dyDescent="0.25">
      <c r="D1858"/>
      <c r="E1858"/>
      <c r="F1858" s="5"/>
      <c r="G1858"/>
    </row>
    <row r="1859" spans="4:7" x14ac:dyDescent="0.25">
      <c r="D1859"/>
      <c r="E1859"/>
      <c r="F1859" s="5"/>
      <c r="G1859"/>
    </row>
    <row r="1860" spans="4:7" x14ac:dyDescent="0.25">
      <c r="D1860"/>
      <c r="E1860"/>
      <c r="F1860" s="5"/>
      <c r="G1860"/>
    </row>
    <row r="1861" spans="4:7" x14ac:dyDescent="0.25">
      <c r="D1861"/>
      <c r="E1861"/>
      <c r="F1861" s="5"/>
      <c r="G1861"/>
    </row>
    <row r="1862" spans="4:7" x14ac:dyDescent="0.25">
      <c r="D1862"/>
      <c r="E1862"/>
      <c r="F1862" s="5"/>
      <c r="G1862"/>
    </row>
    <row r="1863" spans="4:7" x14ac:dyDescent="0.25">
      <c r="D1863"/>
      <c r="E1863"/>
      <c r="F1863" s="5"/>
      <c r="G1863"/>
    </row>
    <row r="1864" spans="4:7" x14ac:dyDescent="0.25">
      <c r="D1864"/>
      <c r="E1864"/>
      <c r="F1864" s="5"/>
      <c r="G1864"/>
    </row>
    <row r="1865" spans="4:7" x14ac:dyDescent="0.25">
      <c r="D1865"/>
      <c r="E1865"/>
      <c r="F1865" s="5"/>
      <c r="G1865"/>
    </row>
    <row r="1866" spans="4:7" x14ac:dyDescent="0.25">
      <c r="D1866"/>
      <c r="E1866"/>
      <c r="F1866" s="5"/>
      <c r="G1866"/>
    </row>
    <row r="1867" spans="4:7" x14ac:dyDescent="0.25">
      <c r="D1867"/>
      <c r="E1867"/>
      <c r="F1867" s="5"/>
      <c r="G1867"/>
    </row>
    <row r="1868" spans="4:7" x14ac:dyDescent="0.25">
      <c r="D1868"/>
      <c r="E1868"/>
      <c r="F1868" s="5"/>
      <c r="G1868"/>
    </row>
    <row r="1869" spans="4:7" x14ac:dyDescent="0.25">
      <c r="D1869"/>
      <c r="E1869"/>
      <c r="F1869" s="5"/>
      <c r="G1869"/>
    </row>
    <row r="1870" spans="4:7" x14ac:dyDescent="0.25">
      <c r="D1870"/>
      <c r="E1870"/>
      <c r="F1870" s="5"/>
      <c r="G1870"/>
    </row>
    <row r="1871" spans="4:7" x14ac:dyDescent="0.25">
      <c r="D1871"/>
      <c r="E1871"/>
      <c r="F1871" s="5"/>
      <c r="G1871"/>
    </row>
    <row r="1872" spans="4:7" x14ac:dyDescent="0.25">
      <c r="D1872"/>
      <c r="E1872"/>
      <c r="F1872" s="5"/>
      <c r="G1872"/>
    </row>
    <row r="1873" spans="4:7" x14ac:dyDescent="0.25">
      <c r="D1873"/>
      <c r="E1873"/>
      <c r="F1873" s="5"/>
      <c r="G1873"/>
    </row>
    <row r="1874" spans="4:7" x14ac:dyDescent="0.25">
      <c r="D1874"/>
      <c r="E1874"/>
      <c r="F1874" s="5"/>
      <c r="G1874"/>
    </row>
    <row r="1875" spans="4:7" x14ac:dyDescent="0.25">
      <c r="D1875"/>
      <c r="E1875"/>
      <c r="F1875" s="5"/>
      <c r="G1875"/>
    </row>
    <row r="1876" spans="4:7" x14ac:dyDescent="0.25">
      <c r="D1876"/>
      <c r="E1876"/>
      <c r="F1876" s="5"/>
      <c r="G1876"/>
    </row>
    <row r="1877" spans="4:7" x14ac:dyDescent="0.25">
      <c r="D1877"/>
      <c r="E1877"/>
      <c r="F1877" s="5"/>
      <c r="G1877"/>
    </row>
    <row r="1878" spans="4:7" x14ac:dyDescent="0.25">
      <c r="D1878"/>
      <c r="E1878"/>
      <c r="F1878" s="5"/>
      <c r="G1878"/>
    </row>
    <row r="1879" spans="4:7" x14ac:dyDescent="0.25">
      <c r="D1879"/>
      <c r="E1879"/>
      <c r="F1879" s="5"/>
      <c r="G1879"/>
    </row>
    <row r="1880" spans="4:7" x14ac:dyDescent="0.25">
      <c r="D1880"/>
      <c r="E1880"/>
      <c r="F1880" s="5"/>
      <c r="G1880"/>
    </row>
    <row r="1881" spans="4:7" x14ac:dyDescent="0.25">
      <c r="D1881"/>
      <c r="E1881"/>
      <c r="F1881" s="5"/>
      <c r="G1881"/>
    </row>
    <row r="1882" spans="4:7" x14ac:dyDescent="0.25">
      <c r="D1882"/>
      <c r="E1882"/>
      <c r="F1882" s="5"/>
      <c r="G1882"/>
    </row>
    <row r="1883" spans="4:7" x14ac:dyDescent="0.25">
      <c r="D1883"/>
      <c r="E1883"/>
      <c r="F1883" s="5"/>
      <c r="G1883"/>
    </row>
    <row r="1884" spans="4:7" x14ac:dyDescent="0.25">
      <c r="D1884"/>
      <c r="E1884"/>
      <c r="F1884" s="5"/>
      <c r="G1884"/>
    </row>
    <row r="1885" spans="4:7" x14ac:dyDescent="0.25">
      <c r="D1885"/>
      <c r="E1885"/>
      <c r="F1885" s="5"/>
      <c r="G1885"/>
    </row>
    <row r="1886" spans="4:7" x14ac:dyDescent="0.25">
      <c r="D1886"/>
      <c r="E1886"/>
      <c r="F1886" s="5"/>
      <c r="G1886"/>
    </row>
    <row r="1887" spans="4:7" x14ac:dyDescent="0.25">
      <c r="D1887"/>
      <c r="E1887"/>
      <c r="F1887" s="5"/>
      <c r="G1887"/>
    </row>
    <row r="1888" spans="4:7" x14ac:dyDescent="0.25">
      <c r="D1888"/>
      <c r="E1888"/>
      <c r="F1888" s="5"/>
      <c r="G1888"/>
    </row>
    <row r="1889" spans="4:7" x14ac:dyDescent="0.25">
      <c r="D1889"/>
      <c r="E1889"/>
      <c r="F1889" s="5"/>
      <c r="G1889"/>
    </row>
    <row r="1890" spans="4:7" x14ac:dyDescent="0.25">
      <c r="D1890"/>
      <c r="E1890"/>
      <c r="F1890" s="5"/>
      <c r="G1890"/>
    </row>
    <row r="1891" spans="4:7" x14ac:dyDescent="0.25">
      <c r="D1891"/>
      <c r="E1891"/>
      <c r="F1891" s="5"/>
      <c r="G1891"/>
    </row>
    <row r="1892" spans="4:7" x14ac:dyDescent="0.25">
      <c r="D1892"/>
      <c r="E1892"/>
      <c r="F1892" s="5"/>
      <c r="G1892"/>
    </row>
    <row r="1893" spans="4:7" x14ac:dyDescent="0.25">
      <c r="D1893"/>
      <c r="E1893"/>
      <c r="F1893" s="5"/>
      <c r="G1893"/>
    </row>
    <row r="1894" spans="4:7" x14ac:dyDescent="0.25">
      <c r="D1894"/>
      <c r="E1894"/>
      <c r="F1894" s="5"/>
      <c r="G1894"/>
    </row>
    <row r="1895" spans="4:7" x14ac:dyDescent="0.25">
      <c r="D1895"/>
      <c r="E1895"/>
      <c r="F1895" s="5"/>
      <c r="G1895"/>
    </row>
    <row r="1896" spans="4:7" x14ac:dyDescent="0.25">
      <c r="D1896"/>
      <c r="E1896"/>
      <c r="F1896" s="5"/>
      <c r="G1896"/>
    </row>
    <row r="1897" spans="4:7" x14ac:dyDescent="0.25">
      <c r="D1897"/>
      <c r="E1897"/>
      <c r="F1897" s="5"/>
      <c r="G1897"/>
    </row>
    <row r="1898" spans="4:7" x14ac:dyDescent="0.25">
      <c r="D1898"/>
      <c r="E1898"/>
      <c r="F1898" s="5"/>
      <c r="G1898"/>
    </row>
    <row r="1899" spans="4:7" x14ac:dyDescent="0.25">
      <c r="D1899"/>
      <c r="E1899"/>
      <c r="F1899" s="5"/>
      <c r="G1899"/>
    </row>
    <row r="1900" spans="4:7" x14ac:dyDescent="0.25">
      <c r="D1900"/>
      <c r="E1900"/>
      <c r="F1900" s="5"/>
      <c r="G1900"/>
    </row>
    <row r="1901" spans="4:7" x14ac:dyDescent="0.25">
      <c r="D1901"/>
      <c r="E1901"/>
      <c r="F1901" s="5"/>
      <c r="G1901"/>
    </row>
    <row r="1902" spans="4:7" x14ac:dyDescent="0.25">
      <c r="D1902"/>
      <c r="E1902"/>
      <c r="F1902" s="5"/>
      <c r="G1902"/>
    </row>
    <row r="1903" spans="4:7" x14ac:dyDescent="0.25">
      <c r="D1903"/>
      <c r="E1903"/>
      <c r="F1903" s="5"/>
      <c r="G1903"/>
    </row>
    <row r="1904" spans="4:7" x14ac:dyDescent="0.25">
      <c r="D1904"/>
      <c r="E1904"/>
      <c r="F1904" s="5"/>
      <c r="G1904"/>
    </row>
    <row r="1905" spans="4:7" x14ac:dyDescent="0.25">
      <c r="D1905"/>
      <c r="E1905"/>
      <c r="F1905" s="5"/>
      <c r="G1905"/>
    </row>
    <row r="1906" spans="4:7" x14ac:dyDescent="0.25">
      <c r="D1906"/>
      <c r="E1906"/>
      <c r="F1906" s="5"/>
      <c r="G1906"/>
    </row>
    <row r="1907" spans="4:7" x14ac:dyDescent="0.25">
      <c r="D1907"/>
      <c r="E1907"/>
      <c r="F1907" s="5"/>
      <c r="G1907"/>
    </row>
    <row r="1908" spans="4:7" x14ac:dyDescent="0.25">
      <c r="D1908"/>
      <c r="E1908"/>
      <c r="F1908" s="5"/>
      <c r="G1908"/>
    </row>
    <row r="1909" spans="4:7" x14ac:dyDescent="0.25">
      <c r="D1909"/>
      <c r="E1909"/>
      <c r="F1909" s="5"/>
      <c r="G1909"/>
    </row>
    <row r="1910" spans="4:7" x14ac:dyDescent="0.25">
      <c r="D1910"/>
      <c r="E1910"/>
      <c r="F1910" s="5"/>
      <c r="G1910"/>
    </row>
    <row r="1911" spans="4:7" x14ac:dyDescent="0.25">
      <c r="D1911"/>
      <c r="E1911"/>
      <c r="F1911" s="5"/>
      <c r="G1911"/>
    </row>
    <row r="1912" spans="4:7" x14ac:dyDescent="0.25">
      <c r="D1912"/>
      <c r="E1912"/>
      <c r="F1912" s="5"/>
      <c r="G1912"/>
    </row>
    <row r="1913" spans="4:7" x14ac:dyDescent="0.25">
      <c r="D1913"/>
      <c r="E1913"/>
      <c r="F1913" s="5"/>
      <c r="G1913"/>
    </row>
    <row r="1914" spans="4:7" x14ac:dyDescent="0.25">
      <c r="D1914"/>
      <c r="E1914"/>
      <c r="F1914" s="5"/>
      <c r="G1914"/>
    </row>
    <row r="1915" spans="4:7" x14ac:dyDescent="0.25">
      <c r="D1915"/>
      <c r="E1915"/>
      <c r="F1915" s="5"/>
      <c r="G1915"/>
    </row>
    <row r="1916" spans="4:7" x14ac:dyDescent="0.25">
      <c r="D1916"/>
      <c r="E1916"/>
      <c r="F1916" s="5"/>
      <c r="G1916"/>
    </row>
    <row r="1917" spans="4:7" x14ac:dyDescent="0.25">
      <c r="D1917"/>
      <c r="E1917"/>
      <c r="F1917" s="5"/>
      <c r="G1917"/>
    </row>
    <row r="1918" spans="4:7" x14ac:dyDescent="0.25">
      <c r="D1918"/>
      <c r="E1918"/>
      <c r="F1918" s="5"/>
      <c r="G1918"/>
    </row>
    <row r="1919" spans="4:7" x14ac:dyDescent="0.25">
      <c r="D1919"/>
      <c r="E1919"/>
      <c r="F1919" s="5"/>
      <c r="G1919"/>
    </row>
    <row r="1920" spans="4:7" x14ac:dyDescent="0.25">
      <c r="D1920"/>
      <c r="E1920"/>
      <c r="F1920" s="5"/>
      <c r="G1920"/>
    </row>
    <row r="1921" spans="4:7" x14ac:dyDescent="0.25">
      <c r="D1921"/>
      <c r="E1921"/>
      <c r="F1921" s="5"/>
      <c r="G1921"/>
    </row>
    <row r="1922" spans="4:7" x14ac:dyDescent="0.25">
      <c r="D1922"/>
      <c r="E1922"/>
      <c r="F1922" s="5"/>
      <c r="G1922"/>
    </row>
    <row r="1923" spans="4:7" x14ac:dyDescent="0.25">
      <c r="D1923"/>
      <c r="E1923"/>
      <c r="F1923" s="5"/>
      <c r="G1923"/>
    </row>
    <row r="1924" spans="4:7" x14ac:dyDescent="0.25">
      <c r="D1924"/>
      <c r="E1924"/>
      <c r="F1924" s="5"/>
      <c r="G1924"/>
    </row>
    <row r="1925" spans="4:7" x14ac:dyDescent="0.25">
      <c r="D1925"/>
      <c r="E1925"/>
      <c r="F1925" s="5"/>
      <c r="G1925"/>
    </row>
    <row r="1926" spans="4:7" x14ac:dyDescent="0.25">
      <c r="D1926"/>
      <c r="E1926"/>
      <c r="F1926" s="5"/>
      <c r="G1926"/>
    </row>
    <row r="1927" spans="4:7" x14ac:dyDescent="0.25">
      <c r="D1927"/>
      <c r="E1927"/>
      <c r="F1927" s="5"/>
      <c r="G1927"/>
    </row>
    <row r="1928" spans="4:7" x14ac:dyDescent="0.25">
      <c r="D1928"/>
      <c r="E1928"/>
      <c r="F1928" s="5"/>
      <c r="G1928"/>
    </row>
    <row r="1929" spans="4:7" x14ac:dyDescent="0.25">
      <c r="D1929"/>
      <c r="E1929"/>
      <c r="F1929" s="5"/>
      <c r="G1929"/>
    </row>
    <row r="1930" spans="4:7" x14ac:dyDescent="0.25">
      <c r="D1930"/>
      <c r="E1930"/>
      <c r="F1930" s="5"/>
      <c r="G1930"/>
    </row>
    <row r="1931" spans="4:7" x14ac:dyDescent="0.25">
      <c r="D1931"/>
      <c r="E1931"/>
      <c r="F1931" s="5"/>
      <c r="G1931"/>
    </row>
    <row r="1932" spans="4:7" x14ac:dyDescent="0.25">
      <c r="D1932"/>
      <c r="E1932"/>
      <c r="F1932" s="5"/>
      <c r="G1932"/>
    </row>
    <row r="1933" spans="4:7" x14ac:dyDescent="0.25">
      <c r="D1933"/>
      <c r="E1933"/>
      <c r="F1933" s="5"/>
      <c r="G1933"/>
    </row>
    <row r="1934" spans="4:7" x14ac:dyDescent="0.25">
      <c r="D1934"/>
      <c r="E1934"/>
      <c r="F1934" s="5"/>
      <c r="G1934"/>
    </row>
    <row r="1935" spans="4:7" x14ac:dyDescent="0.25">
      <c r="D1935"/>
      <c r="E1935"/>
      <c r="F1935" s="5"/>
      <c r="G1935"/>
    </row>
    <row r="1936" spans="4:7" x14ac:dyDescent="0.25">
      <c r="D1936"/>
      <c r="E1936"/>
      <c r="F1936" s="5"/>
      <c r="G1936"/>
    </row>
    <row r="1937" spans="4:7" x14ac:dyDescent="0.25">
      <c r="D1937"/>
      <c r="E1937"/>
      <c r="F1937" s="5"/>
      <c r="G1937"/>
    </row>
    <row r="1938" spans="4:7" x14ac:dyDescent="0.25">
      <c r="D1938"/>
      <c r="E1938"/>
      <c r="F1938" s="5"/>
      <c r="G1938"/>
    </row>
    <row r="1939" spans="4:7" x14ac:dyDescent="0.25">
      <c r="D1939"/>
      <c r="E1939"/>
      <c r="F1939" s="5"/>
      <c r="G1939"/>
    </row>
    <row r="1940" spans="4:7" x14ac:dyDescent="0.25">
      <c r="D1940"/>
      <c r="E1940"/>
      <c r="F1940" s="5"/>
      <c r="G1940"/>
    </row>
    <row r="1941" spans="4:7" x14ac:dyDescent="0.25">
      <c r="D1941"/>
      <c r="E1941"/>
      <c r="F1941" s="5"/>
      <c r="G1941"/>
    </row>
    <row r="1942" spans="4:7" x14ac:dyDescent="0.25">
      <c r="D1942"/>
      <c r="E1942"/>
      <c r="F1942" s="5"/>
      <c r="G1942"/>
    </row>
    <row r="1943" spans="4:7" x14ac:dyDescent="0.25">
      <c r="D1943"/>
      <c r="E1943"/>
      <c r="F1943" s="5"/>
      <c r="G1943"/>
    </row>
    <row r="1944" spans="4:7" x14ac:dyDescent="0.25">
      <c r="D1944"/>
      <c r="E1944"/>
      <c r="F1944" s="5"/>
      <c r="G1944"/>
    </row>
    <row r="1945" spans="4:7" x14ac:dyDescent="0.25">
      <c r="D1945"/>
      <c r="E1945"/>
      <c r="F1945" s="5"/>
      <c r="G1945"/>
    </row>
    <row r="1946" spans="4:7" x14ac:dyDescent="0.25">
      <c r="D1946"/>
      <c r="E1946"/>
      <c r="F1946" s="5"/>
      <c r="G1946"/>
    </row>
    <row r="1947" spans="4:7" x14ac:dyDescent="0.25">
      <c r="D1947"/>
      <c r="E1947"/>
      <c r="F1947" s="5"/>
      <c r="G1947"/>
    </row>
    <row r="1948" spans="4:7" x14ac:dyDescent="0.25">
      <c r="D1948"/>
      <c r="E1948"/>
      <c r="F1948" s="5"/>
      <c r="G1948"/>
    </row>
    <row r="1949" spans="4:7" x14ac:dyDescent="0.25">
      <c r="D1949"/>
      <c r="E1949"/>
      <c r="F1949" s="5"/>
      <c r="G1949"/>
    </row>
    <row r="1950" spans="4:7" x14ac:dyDescent="0.25">
      <c r="D1950"/>
      <c r="E1950"/>
      <c r="F1950" s="5"/>
      <c r="G1950"/>
    </row>
    <row r="1951" spans="4:7" x14ac:dyDescent="0.25">
      <c r="D1951"/>
      <c r="E1951"/>
      <c r="F1951" s="5"/>
      <c r="G1951"/>
    </row>
    <row r="1952" spans="4:7" x14ac:dyDescent="0.25">
      <c r="D1952"/>
      <c r="E1952"/>
      <c r="F1952" s="5"/>
      <c r="G1952"/>
    </row>
    <row r="1953" spans="4:7" x14ac:dyDescent="0.25">
      <c r="D1953"/>
      <c r="E1953"/>
      <c r="F1953" s="5"/>
      <c r="G1953"/>
    </row>
    <row r="1954" spans="4:7" x14ac:dyDescent="0.25">
      <c r="D1954"/>
      <c r="E1954"/>
      <c r="F1954" s="5"/>
      <c r="G1954"/>
    </row>
    <row r="1955" spans="4:7" x14ac:dyDescent="0.25">
      <c r="D1955"/>
      <c r="E1955"/>
      <c r="F1955" s="5"/>
      <c r="G1955"/>
    </row>
    <row r="1956" spans="4:7" x14ac:dyDescent="0.25">
      <c r="D1956"/>
      <c r="E1956"/>
      <c r="F1956" s="5"/>
      <c r="G1956"/>
    </row>
    <row r="1957" spans="4:7" x14ac:dyDescent="0.25">
      <c r="D1957"/>
      <c r="E1957"/>
      <c r="F1957" s="5"/>
      <c r="G1957"/>
    </row>
    <row r="1958" spans="4:7" x14ac:dyDescent="0.25">
      <c r="D1958"/>
      <c r="E1958"/>
      <c r="F1958" s="5"/>
      <c r="G1958"/>
    </row>
    <row r="1959" spans="4:7" x14ac:dyDescent="0.25">
      <c r="D1959"/>
      <c r="E1959"/>
      <c r="F1959" s="5"/>
      <c r="G1959"/>
    </row>
    <row r="1960" spans="4:7" x14ac:dyDescent="0.25">
      <c r="D1960"/>
      <c r="E1960"/>
      <c r="F1960" s="5"/>
      <c r="G1960"/>
    </row>
    <row r="1961" spans="4:7" x14ac:dyDescent="0.25">
      <c r="D1961"/>
      <c r="E1961"/>
      <c r="F1961" s="5"/>
      <c r="G1961"/>
    </row>
    <row r="1962" spans="4:7" x14ac:dyDescent="0.25">
      <c r="D1962"/>
      <c r="E1962"/>
      <c r="F1962" s="5"/>
      <c r="G1962"/>
    </row>
    <row r="1963" spans="4:7" x14ac:dyDescent="0.25">
      <c r="D1963"/>
      <c r="E1963"/>
      <c r="F1963" s="5"/>
      <c r="G1963"/>
    </row>
    <row r="1964" spans="4:7" x14ac:dyDescent="0.25">
      <c r="D1964"/>
      <c r="E1964"/>
      <c r="F1964" s="5"/>
      <c r="G1964"/>
    </row>
    <row r="1965" spans="4:7" x14ac:dyDescent="0.25">
      <c r="D1965"/>
      <c r="E1965"/>
      <c r="F1965" s="5"/>
      <c r="G1965"/>
    </row>
    <row r="1966" spans="4:7" x14ac:dyDescent="0.25">
      <c r="D1966"/>
      <c r="E1966"/>
      <c r="F1966" s="5"/>
      <c r="G1966"/>
    </row>
    <row r="1967" spans="4:7" x14ac:dyDescent="0.25">
      <c r="D1967"/>
      <c r="E1967"/>
      <c r="F1967" s="5"/>
      <c r="G1967"/>
    </row>
    <row r="1968" spans="4:7" x14ac:dyDescent="0.25">
      <c r="D1968"/>
      <c r="E1968"/>
      <c r="F1968" s="5"/>
      <c r="G1968"/>
    </row>
    <row r="1969" spans="4:7" x14ac:dyDescent="0.25">
      <c r="D1969"/>
      <c r="E1969"/>
      <c r="F1969" s="5"/>
      <c r="G1969"/>
    </row>
    <row r="1970" spans="4:7" x14ac:dyDescent="0.25">
      <c r="D1970"/>
      <c r="E1970"/>
      <c r="F1970" s="5"/>
      <c r="G1970"/>
    </row>
    <row r="1971" spans="4:7" x14ac:dyDescent="0.25">
      <c r="D1971"/>
      <c r="E1971"/>
      <c r="F1971" s="5"/>
      <c r="G1971"/>
    </row>
    <row r="1972" spans="4:7" x14ac:dyDescent="0.25">
      <c r="D1972"/>
      <c r="E1972"/>
      <c r="F1972" s="5"/>
      <c r="G1972"/>
    </row>
    <row r="1973" spans="4:7" x14ac:dyDescent="0.25">
      <c r="D1973"/>
      <c r="E1973"/>
      <c r="F1973" s="5"/>
      <c r="G1973"/>
    </row>
    <row r="1974" spans="4:7" x14ac:dyDescent="0.25">
      <c r="D1974"/>
      <c r="E1974"/>
      <c r="F1974" s="5"/>
      <c r="G1974"/>
    </row>
    <row r="1975" spans="4:7" x14ac:dyDescent="0.25">
      <c r="D1975"/>
      <c r="E1975"/>
      <c r="F1975" s="5"/>
      <c r="G1975"/>
    </row>
    <row r="1976" spans="4:7" x14ac:dyDescent="0.25">
      <c r="D1976"/>
      <c r="E1976"/>
      <c r="F1976" s="5"/>
      <c r="G1976"/>
    </row>
    <row r="1977" spans="4:7" x14ac:dyDescent="0.25">
      <c r="D1977"/>
      <c r="E1977"/>
      <c r="F1977" s="5"/>
      <c r="G1977"/>
    </row>
    <row r="1978" spans="4:7" x14ac:dyDescent="0.25">
      <c r="D1978"/>
      <c r="E1978"/>
      <c r="F1978" s="5"/>
      <c r="G1978"/>
    </row>
    <row r="1979" spans="4:7" x14ac:dyDescent="0.25">
      <c r="D1979"/>
      <c r="E1979"/>
      <c r="F1979" s="5"/>
      <c r="G1979"/>
    </row>
    <row r="1980" spans="4:7" x14ac:dyDescent="0.25">
      <c r="D1980"/>
      <c r="E1980"/>
      <c r="F1980" s="5"/>
      <c r="G1980"/>
    </row>
    <row r="1981" spans="4:7" x14ac:dyDescent="0.25">
      <c r="D1981"/>
      <c r="E1981"/>
      <c r="F1981" s="5"/>
      <c r="G1981"/>
    </row>
    <row r="1982" spans="4:7" x14ac:dyDescent="0.25">
      <c r="D1982"/>
      <c r="E1982"/>
      <c r="F1982" s="5"/>
      <c r="G1982"/>
    </row>
    <row r="1983" spans="4:7" x14ac:dyDescent="0.25">
      <c r="D1983"/>
      <c r="E1983"/>
      <c r="F1983" s="5"/>
      <c r="G1983"/>
    </row>
    <row r="1984" spans="4:7" x14ac:dyDescent="0.25">
      <c r="D1984"/>
      <c r="E1984"/>
      <c r="F1984" s="5"/>
      <c r="G1984"/>
    </row>
    <row r="1985" spans="4:7" x14ac:dyDescent="0.25">
      <c r="D1985"/>
      <c r="E1985"/>
      <c r="F1985" s="5"/>
      <c r="G1985"/>
    </row>
    <row r="1986" spans="4:7" x14ac:dyDescent="0.25">
      <c r="D1986"/>
      <c r="E1986"/>
      <c r="F1986" s="5"/>
      <c r="G1986"/>
    </row>
    <row r="1987" spans="4:7" x14ac:dyDescent="0.25">
      <c r="D1987"/>
      <c r="E1987"/>
      <c r="F1987" s="5"/>
      <c r="G1987"/>
    </row>
    <row r="1988" spans="4:7" x14ac:dyDescent="0.25">
      <c r="D1988"/>
      <c r="E1988"/>
      <c r="F1988" s="5"/>
      <c r="G1988"/>
    </row>
    <row r="1989" spans="4:7" x14ac:dyDescent="0.25">
      <c r="D1989"/>
      <c r="E1989"/>
      <c r="F1989" s="5"/>
      <c r="G1989"/>
    </row>
    <row r="1990" spans="4:7" x14ac:dyDescent="0.25">
      <c r="D1990"/>
      <c r="E1990"/>
      <c r="F1990" s="5"/>
      <c r="G1990"/>
    </row>
    <row r="1991" spans="4:7" x14ac:dyDescent="0.25">
      <c r="D1991"/>
      <c r="E1991"/>
      <c r="F1991" s="5"/>
      <c r="G1991"/>
    </row>
    <row r="1992" spans="4:7" x14ac:dyDescent="0.25">
      <c r="D1992"/>
      <c r="E1992"/>
      <c r="F1992" s="5"/>
      <c r="G1992"/>
    </row>
    <row r="1993" spans="4:7" x14ac:dyDescent="0.25">
      <c r="D1993"/>
      <c r="E1993"/>
      <c r="F1993" s="5"/>
      <c r="G1993"/>
    </row>
    <row r="1994" spans="4:7" x14ac:dyDescent="0.25">
      <c r="D1994"/>
      <c r="E1994"/>
      <c r="F1994" s="5"/>
      <c r="G1994"/>
    </row>
    <row r="1995" spans="4:7" x14ac:dyDescent="0.25">
      <c r="D1995"/>
      <c r="E1995"/>
      <c r="F1995" s="5"/>
      <c r="G1995"/>
    </row>
    <row r="1996" spans="4:7" x14ac:dyDescent="0.25">
      <c r="D1996"/>
      <c r="E1996"/>
      <c r="F1996" s="5"/>
      <c r="G1996"/>
    </row>
    <row r="1997" spans="4:7" x14ac:dyDescent="0.25">
      <c r="D1997"/>
      <c r="E1997"/>
      <c r="F1997" s="5"/>
      <c r="G1997"/>
    </row>
    <row r="1998" spans="4:7" x14ac:dyDescent="0.25">
      <c r="D1998"/>
      <c r="E1998"/>
      <c r="F1998" s="5"/>
      <c r="G1998"/>
    </row>
    <row r="1999" spans="4:7" x14ac:dyDescent="0.25">
      <c r="D1999"/>
      <c r="E1999"/>
      <c r="F1999" s="5"/>
      <c r="G1999"/>
    </row>
    <row r="2000" spans="4:7" x14ac:dyDescent="0.25">
      <c r="D2000"/>
      <c r="E2000"/>
      <c r="F2000" s="5"/>
      <c r="G2000"/>
    </row>
    <row r="2001" spans="4:7" x14ac:dyDescent="0.25">
      <c r="D2001"/>
      <c r="E2001"/>
      <c r="F2001" s="5"/>
      <c r="G2001"/>
    </row>
    <row r="2002" spans="4:7" x14ac:dyDescent="0.25">
      <c r="D2002"/>
      <c r="E2002"/>
      <c r="F2002" s="5"/>
      <c r="G2002"/>
    </row>
    <row r="2003" spans="4:7" x14ac:dyDescent="0.25">
      <c r="D2003"/>
      <c r="E2003"/>
      <c r="F2003" s="5"/>
      <c r="G2003"/>
    </row>
    <row r="2004" spans="4:7" x14ac:dyDescent="0.25">
      <c r="D2004"/>
      <c r="E2004"/>
      <c r="F2004" s="5"/>
      <c r="G2004"/>
    </row>
    <row r="2005" spans="4:7" x14ac:dyDescent="0.25">
      <c r="D2005"/>
      <c r="E2005"/>
      <c r="F2005" s="5"/>
      <c r="G2005"/>
    </row>
    <row r="2006" spans="4:7" x14ac:dyDescent="0.25">
      <c r="D2006"/>
      <c r="E2006"/>
      <c r="F2006" s="5"/>
      <c r="G2006"/>
    </row>
    <row r="2007" spans="4:7" x14ac:dyDescent="0.25">
      <c r="D2007"/>
      <c r="E2007"/>
      <c r="F2007" s="5"/>
      <c r="G2007"/>
    </row>
    <row r="2008" spans="4:7" x14ac:dyDescent="0.25">
      <c r="D2008"/>
      <c r="E2008"/>
      <c r="F2008" s="5"/>
      <c r="G2008"/>
    </row>
    <row r="2009" spans="4:7" x14ac:dyDescent="0.25">
      <c r="D2009"/>
      <c r="E2009"/>
      <c r="F2009" s="5"/>
      <c r="G2009"/>
    </row>
    <row r="2010" spans="4:7" x14ac:dyDescent="0.25">
      <c r="D2010"/>
      <c r="E2010"/>
      <c r="F2010" s="5"/>
      <c r="G2010"/>
    </row>
    <row r="2011" spans="4:7" x14ac:dyDescent="0.25">
      <c r="D2011"/>
      <c r="E2011"/>
      <c r="F2011" s="5"/>
      <c r="G2011"/>
    </row>
    <row r="2012" spans="4:7" x14ac:dyDescent="0.25">
      <c r="D2012"/>
      <c r="E2012"/>
      <c r="F2012" s="5"/>
      <c r="G2012"/>
    </row>
    <row r="2013" spans="4:7" x14ac:dyDescent="0.25">
      <c r="D2013"/>
      <c r="E2013"/>
      <c r="F2013" s="5"/>
      <c r="G2013"/>
    </row>
    <row r="2014" spans="4:7" x14ac:dyDescent="0.25">
      <c r="D2014"/>
      <c r="E2014"/>
      <c r="F2014" s="5"/>
      <c r="G2014"/>
    </row>
    <row r="2015" spans="4:7" x14ac:dyDescent="0.25">
      <c r="D2015"/>
      <c r="E2015"/>
      <c r="F2015" s="5"/>
      <c r="G2015"/>
    </row>
    <row r="2016" spans="4:7" x14ac:dyDescent="0.25">
      <c r="D2016"/>
      <c r="E2016"/>
      <c r="F2016" s="5"/>
      <c r="G2016"/>
    </row>
    <row r="2017" spans="4:7" x14ac:dyDescent="0.25">
      <c r="D2017"/>
      <c r="E2017"/>
      <c r="F2017" s="5"/>
      <c r="G2017"/>
    </row>
    <row r="2018" spans="4:7" x14ac:dyDescent="0.25">
      <c r="D2018"/>
      <c r="E2018"/>
      <c r="F2018" s="5"/>
      <c r="G2018"/>
    </row>
    <row r="2019" spans="4:7" x14ac:dyDescent="0.25">
      <c r="D2019"/>
      <c r="E2019"/>
      <c r="F2019" s="5"/>
      <c r="G2019"/>
    </row>
    <row r="2020" spans="4:7" x14ac:dyDescent="0.25">
      <c r="D2020"/>
      <c r="E2020"/>
      <c r="F2020" s="5"/>
      <c r="G2020"/>
    </row>
    <row r="2021" spans="4:7" x14ac:dyDescent="0.25">
      <c r="D2021"/>
      <c r="E2021"/>
      <c r="F2021" s="5"/>
      <c r="G2021"/>
    </row>
    <row r="2022" spans="4:7" x14ac:dyDescent="0.25">
      <c r="D2022"/>
      <c r="E2022"/>
      <c r="F2022" s="5"/>
      <c r="G2022"/>
    </row>
    <row r="2023" spans="4:7" x14ac:dyDescent="0.25">
      <c r="D2023"/>
      <c r="E2023"/>
      <c r="F2023" s="5"/>
      <c r="G2023"/>
    </row>
    <row r="2024" spans="4:7" x14ac:dyDescent="0.25">
      <c r="D2024"/>
      <c r="E2024"/>
      <c r="F2024" s="5"/>
      <c r="G2024"/>
    </row>
    <row r="2025" spans="4:7" x14ac:dyDescent="0.25">
      <c r="D2025"/>
      <c r="E2025"/>
      <c r="F2025" s="5"/>
      <c r="G2025"/>
    </row>
    <row r="2026" spans="4:7" x14ac:dyDescent="0.25">
      <c r="D2026"/>
      <c r="E2026"/>
      <c r="F2026" s="5"/>
      <c r="G2026"/>
    </row>
    <row r="2027" spans="4:7" x14ac:dyDescent="0.25">
      <c r="D2027"/>
      <c r="E2027"/>
      <c r="F2027" s="5"/>
      <c r="G2027"/>
    </row>
    <row r="2028" spans="4:7" x14ac:dyDescent="0.25">
      <c r="D2028"/>
      <c r="E2028"/>
      <c r="F2028" s="5"/>
      <c r="G2028"/>
    </row>
    <row r="2029" spans="4:7" x14ac:dyDescent="0.25">
      <c r="D2029"/>
      <c r="E2029"/>
      <c r="F2029" s="5"/>
      <c r="G2029"/>
    </row>
    <row r="2030" spans="4:7" x14ac:dyDescent="0.25">
      <c r="D2030"/>
      <c r="E2030"/>
      <c r="F2030" s="5"/>
      <c r="G2030"/>
    </row>
    <row r="2031" spans="4:7" x14ac:dyDescent="0.25">
      <c r="D2031"/>
      <c r="E2031"/>
      <c r="F2031" s="5"/>
      <c r="G2031"/>
    </row>
    <row r="2032" spans="4:7" x14ac:dyDescent="0.25">
      <c r="D2032"/>
      <c r="E2032"/>
      <c r="F2032" s="5"/>
      <c r="G2032"/>
    </row>
    <row r="2033" spans="4:7" x14ac:dyDescent="0.25">
      <c r="D2033"/>
      <c r="E2033"/>
      <c r="F2033" s="5"/>
      <c r="G2033"/>
    </row>
    <row r="2034" spans="4:7" x14ac:dyDescent="0.25">
      <c r="D2034"/>
      <c r="E2034"/>
      <c r="F2034" s="5"/>
      <c r="G2034"/>
    </row>
    <row r="2035" spans="4:7" x14ac:dyDescent="0.25">
      <c r="D2035"/>
      <c r="E2035"/>
      <c r="F2035" s="5"/>
      <c r="G2035"/>
    </row>
    <row r="2036" spans="4:7" x14ac:dyDescent="0.25">
      <c r="D2036"/>
      <c r="E2036"/>
      <c r="F2036" s="5"/>
      <c r="G2036"/>
    </row>
    <row r="2037" spans="4:7" x14ac:dyDescent="0.25">
      <c r="D2037"/>
      <c r="E2037"/>
      <c r="F2037" s="5"/>
      <c r="G2037"/>
    </row>
    <row r="2038" spans="4:7" x14ac:dyDescent="0.25">
      <c r="D2038"/>
      <c r="E2038"/>
      <c r="F2038" s="5"/>
      <c r="G2038"/>
    </row>
    <row r="2039" spans="4:7" x14ac:dyDescent="0.25">
      <c r="D2039"/>
      <c r="E2039"/>
      <c r="F2039" s="5"/>
      <c r="G2039"/>
    </row>
    <row r="2040" spans="4:7" x14ac:dyDescent="0.25">
      <c r="D2040"/>
      <c r="E2040"/>
      <c r="F2040" s="5"/>
      <c r="G2040"/>
    </row>
    <row r="2041" spans="4:7" x14ac:dyDescent="0.25">
      <c r="D2041"/>
      <c r="E2041"/>
      <c r="F2041" s="5"/>
      <c r="G2041"/>
    </row>
    <row r="2042" spans="4:7" x14ac:dyDescent="0.25">
      <c r="D2042"/>
      <c r="E2042"/>
      <c r="F2042" s="5"/>
      <c r="G2042"/>
    </row>
    <row r="2043" spans="4:7" x14ac:dyDescent="0.25">
      <c r="D2043"/>
      <c r="E2043"/>
      <c r="F2043" s="5"/>
      <c r="G2043"/>
    </row>
    <row r="2044" spans="4:7" x14ac:dyDescent="0.25">
      <c r="D2044"/>
      <c r="E2044"/>
      <c r="F2044" s="5"/>
      <c r="G2044"/>
    </row>
    <row r="2045" spans="4:7" x14ac:dyDescent="0.25">
      <c r="D2045"/>
      <c r="E2045"/>
      <c r="F2045" s="5"/>
      <c r="G2045"/>
    </row>
    <row r="2046" spans="4:7" x14ac:dyDescent="0.25">
      <c r="D2046"/>
      <c r="E2046"/>
      <c r="F2046" s="5"/>
      <c r="G2046"/>
    </row>
    <row r="2047" spans="4:7" x14ac:dyDescent="0.25">
      <c r="D2047"/>
      <c r="E2047"/>
      <c r="F2047" s="5"/>
      <c r="G2047"/>
    </row>
    <row r="2048" spans="4:7" x14ac:dyDescent="0.25">
      <c r="D2048"/>
      <c r="E2048"/>
      <c r="F2048" s="5"/>
      <c r="G2048"/>
    </row>
    <row r="2049" spans="4:7" x14ac:dyDescent="0.25">
      <c r="D2049"/>
      <c r="E2049"/>
      <c r="F2049" s="5"/>
      <c r="G2049"/>
    </row>
    <row r="2050" spans="4:7" x14ac:dyDescent="0.25">
      <c r="D2050"/>
      <c r="E2050"/>
      <c r="F2050" s="5"/>
      <c r="G2050"/>
    </row>
    <row r="2051" spans="4:7" x14ac:dyDescent="0.25">
      <c r="D2051"/>
      <c r="E2051"/>
      <c r="F2051" s="5"/>
      <c r="G2051"/>
    </row>
    <row r="2052" spans="4:7" x14ac:dyDescent="0.25">
      <c r="D2052"/>
      <c r="E2052"/>
      <c r="F2052" s="5"/>
      <c r="G2052"/>
    </row>
    <row r="2053" spans="4:7" x14ac:dyDescent="0.25">
      <c r="D2053"/>
      <c r="E2053"/>
      <c r="F2053" s="5"/>
      <c r="G2053"/>
    </row>
    <row r="2054" spans="4:7" x14ac:dyDescent="0.25">
      <c r="D2054"/>
      <c r="E2054"/>
      <c r="F2054" s="5"/>
      <c r="G2054"/>
    </row>
    <row r="2055" spans="4:7" x14ac:dyDescent="0.25">
      <c r="D2055"/>
      <c r="E2055"/>
      <c r="F2055" s="5"/>
      <c r="G2055"/>
    </row>
    <row r="2056" spans="4:7" x14ac:dyDescent="0.25">
      <c r="D2056"/>
      <c r="E2056"/>
      <c r="F2056" s="5"/>
      <c r="G2056"/>
    </row>
    <row r="2057" spans="4:7" x14ac:dyDescent="0.25">
      <c r="D2057"/>
      <c r="E2057"/>
      <c r="F2057" s="5"/>
      <c r="G2057"/>
    </row>
    <row r="2058" spans="4:7" x14ac:dyDescent="0.25">
      <c r="D2058"/>
      <c r="E2058"/>
      <c r="F2058" s="5"/>
      <c r="G2058"/>
    </row>
    <row r="2059" spans="4:7" x14ac:dyDescent="0.25">
      <c r="D2059"/>
      <c r="E2059"/>
      <c r="F2059" s="5"/>
      <c r="G2059"/>
    </row>
    <row r="2060" spans="4:7" x14ac:dyDescent="0.25">
      <c r="D2060"/>
      <c r="E2060"/>
      <c r="F2060" s="5"/>
      <c r="G2060"/>
    </row>
    <row r="2061" spans="4:7" x14ac:dyDescent="0.25">
      <c r="D2061"/>
      <c r="E2061"/>
      <c r="F2061" s="5"/>
      <c r="G2061"/>
    </row>
    <row r="2062" spans="4:7" x14ac:dyDescent="0.25">
      <c r="D2062"/>
      <c r="E2062"/>
      <c r="F2062" s="5"/>
      <c r="G2062"/>
    </row>
    <row r="2063" spans="4:7" x14ac:dyDescent="0.25">
      <c r="D2063"/>
      <c r="E2063"/>
      <c r="F2063" s="5"/>
      <c r="G2063"/>
    </row>
    <row r="2064" spans="4:7" x14ac:dyDescent="0.25">
      <c r="D2064"/>
      <c r="E2064"/>
      <c r="F2064" s="5"/>
      <c r="G2064"/>
    </row>
    <row r="2065" spans="4:7" x14ac:dyDescent="0.25">
      <c r="D2065"/>
      <c r="E2065"/>
      <c r="F2065" s="5"/>
      <c r="G2065"/>
    </row>
    <row r="2066" spans="4:7" x14ac:dyDescent="0.25">
      <c r="D2066"/>
      <c r="E2066"/>
      <c r="F2066" s="5"/>
      <c r="G2066"/>
    </row>
    <row r="2067" spans="4:7" x14ac:dyDescent="0.25">
      <c r="D2067"/>
      <c r="E2067"/>
      <c r="F2067" s="5"/>
      <c r="G2067"/>
    </row>
    <row r="2068" spans="4:7" x14ac:dyDescent="0.25">
      <c r="D2068"/>
      <c r="E2068"/>
      <c r="F2068" s="5"/>
      <c r="G2068"/>
    </row>
    <row r="2069" spans="4:7" x14ac:dyDescent="0.25">
      <c r="D2069"/>
      <c r="E2069"/>
      <c r="F2069" s="5"/>
      <c r="G2069"/>
    </row>
    <row r="2070" spans="4:7" x14ac:dyDescent="0.25">
      <c r="D2070"/>
      <c r="E2070"/>
      <c r="F2070" s="5"/>
      <c r="G2070"/>
    </row>
    <row r="2071" spans="4:7" x14ac:dyDescent="0.25">
      <c r="D2071"/>
      <c r="E2071"/>
      <c r="F2071" s="5"/>
      <c r="G2071"/>
    </row>
    <row r="2072" spans="4:7" x14ac:dyDescent="0.25">
      <c r="D2072"/>
      <c r="E2072"/>
      <c r="F2072" s="5"/>
      <c r="G2072"/>
    </row>
    <row r="2073" spans="4:7" x14ac:dyDescent="0.25">
      <c r="D2073"/>
      <c r="E2073"/>
      <c r="F2073" s="5"/>
      <c r="G2073"/>
    </row>
    <row r="2074" spans="4:7" x14ac:dyDescent="0.25">
      <c r="D2074"/>
      <c r="E2074"/>
      <c r="F2074" s="5"/>
      <c r="G2074"/>
    </row>
    <row r="2075" spans="4:7" x14ac:dyDescent="0.25">
      <c r="D2075"/>
      <c r="E2075"/>
      <c r="F2075" s="5"/>
      <c r="G2075"/>
    </row>
    <row r="2076" spans="4:7" x14ac:dyDescent="0.25">
      <c r="D2076"/>
      <c r="E2076"/>
      <c r="F2076" s="5"/>
      <c r="G2076"/>
    </row>
    <row r="2077" spans="4:7" x14ac:dyDescent="0.25">
      <c r="D2077"/>
      <c r="E2077"/>
      <c r="F2077" s="5"/>
      <c r="G2077"/>
    </row>
    <row r="2078" spans="4:7" x14ac:dyDescent="0.25">
      <c r="D2078"/>
      <c r="E2078"/>
      <c r="F2078" s="5"/>
      <c r="G2078"/>
    </row>
    <row r="2079" spans="4:7" x14ac:dyDescent="0.25">
      <c r="D2079"/>
      <c r="E2079"/>
      <c r="F2079" s="5"/>
      <c r="G2079"/>
    </row>
    <row r="2080" spans="4:7" x14ac:dyDescent="0.25">
      <c r="D2080"/>
      <c r="E2080"/>
      <c r="F2080" s="5"/>
      <c r="G2080"/>
    </row>
    <row r="2081" spans="4:7" x14ac:dyDescent="0.25">
      <c r="D2081"/>
      <c r="E2081"/>
      <c r="F2081" s="5"/>
      <c r="G2081"/>
    </row>
    <row r="2082" spans="4:7" x14ac:dyDescent="0.25">
      <c r="D2082"/>
      <c r="E2082"/>
      <c r="F2082" s="5"/>
      <c r="G2082"/>
    </row>
    <row r="2083" spans="4:7" x14ac:dyDescent="0.25">
      <c r="D2083"/>
      <c r="E2083"/>
      <c r="F2083" s="5"/>
      <c r="G2083"/>
    </row>
    <row r="2084" spans="4:7" x14ac:dyDescent="0.25">
      <c r="D2084"/>
      <c r="E2084"/>
      <c r="F2084" s="5"/>
      <c r="G2084"/>
    </row>
    <row r="2085" spans="4:7" x14ac:dyDescent="0.25">
      <c r="D2085"/>
      <c r="E2085"/>
      <c r="F2085" s="5"/>
      <c r="G2085"/>
    </row>
    <row r="2086" spans="4:7" x14ac:dyDescent="0.25">
      <c r="D2086"/>
      <c r="E2086"/>
      <c r="F2086" s="5"/>
      <c r="G2086"/>
    </row>
    <row r="2087" spans="4:7" x14ac:dyDescent="0.25">
      <c r="D2087"/>
      <c r="E2087"/>
      <c r="F2087" s="5"/>
      <c r="G2087"/>
    </row>
    <row r="2088" spans="4:7" x14ac:dyDescent="0.25">
      <c r="D2088"/>
      <c r="E2088"/>
      <c r="F2088" s="5"/>
      <c r="G2088"/>
    </row>
    <row r="2089" spans="4:7" x14ac:dyDescent="0.25">
      <c r="D2089"/>
      <c r="E2089"/>
      <c r="F2089" s="5"/>
      <c r="G2089"/>
    </row>
    <row r="2090" spans="4:7" x14ac:dyDescent="0.25">
      <c r="D2090"/>
      <c r="E2090"/>
      <c r="F2090" s="5"/>
      <c r="G2090"/>
    </row>
    <row r="2091" spans="4:7" x14ac:dyDescent="0.25">
      <c r="D2091"/>
      <c r="E2091"/>
      <c r="F2091" s="5"/>
      <c r="G2091"/>
    </row>
    <row r="2092" spans="4:7" x14ac:dyDescent="0.25">
      <c r="D2092"/>
      <c r="E2092"/>
      <c r="F2092" s="5"/>
      <c r="G2092"/>
    </row>
    <row r="2093" spans="4:7" x14ac:dyDescent="0.25">
      <c r="D2093"/>
      <c r="E2093"/>
      <c r="F2093" s="5"/>
      <c r="G2093"/>
    </row>
    <row r="2094" spans="4:7" x14ac:dyDescent="0.25">
      <c r="D2094"/>
      <c r="E2094"/>
      <c r="F2094" s="5"/>
      <c r="G2094"/>
    </row>
    <row r="2095" spans="4:7" x14ac:dyDescent="0.25">
      <c r="D2095"/>
      <c r="E2095"/>
      <c r="F2095" s="5"/>
      <c r="G2095"/>
    </row>
    <row r="2096" spans="4:7" x14ac:dyDescent="0.25">
      <c r="D2096"/>
      <c r="E2096"/>
      <c r="F2096" s="5"/>
      <c r="G2096"/>
    </row>
    <row r="2097" spans="4:7" x14ac:dyDescent="0.25">
      <c r="D2097"/>
      <c r="E2097"/>
      <c r="F2097" s="5"/>
      <c r="G2097"/>
    </row>
    <row r="2098" spans="4:7" x14ac:dyDescent="0.25">
      <c r="D2098"/>
      <c r="E2098"/>
      <c r="F2098" s="5"/>
      <c r="G2098"/>
    </row>
    <row r="2099" spans="4:7" x14ac:dyDescent="0.25">
      <c r="D2099"/>
      <c r="E2099"/>
      <c r="F2099" s="5"/>
      <c r="G2099"/>
    </row>
    <row r="2100" spans="4:7" x14ac:dyDescent="0.25">
      <c r="D2100"/>
      <c r="E2100"/>
      <c r="F2100" s="5"/>
      <c r="G2100"/>
    </row>
    <row r="2101" spans="4:7" x14ac:dyDescent="0.25">
      <c r="D2101"/>
      <c r="E2101"/>
      <c r="F2101" s="5"/>
      <c r="G2101"/>
    </row>
    <row r="2102" spans="4:7" x14ac:dyDescent="0.25">
      <c r="D2102"/>
      <c r="E2102"/>
      <c r="F2102" s="5"/>
      <c r="G2102"/>
    </row>
    <row r="2103" spans="4:7" x14ac:dyDescent="0.25">
      <c r="D2103"/>
      <c r="E2103"/>
      <c r="F2103" s="5"/>
      <c r="G2103"/>
    </row>
    <row r="2104" spans="4:7" x14ac:dyDescent="0.25">
      <c r="D2104"/>
      <c r="E2104"/>
      <c r="F2104" s="5"/>
      <c r="G2104"/>
    </row>
    <row r="2105" spans="4:7" x14ac:dyDescent="0.25">
      <c r="D2105"/>
      <c r="E2105"/>
      <c r="F2105" s="5"/>
      <c r="G2105"/>
    </row>
    <row r="2106" spans="4:7" x14ac:dyDescent="0.25">
      <c r="D2106"/>
      <c r="E2106"/>
      <c r="F2106" s="5"/>
      <c r="G2106"/>
    </row>
    <row r="2107" spans="4:7" x14ac:dyDescent="0.25">
      <c r="D2107"/>
      <c r="E2107"/>
      <c r="F2107" s="5"/>
      <c r="G2107"/>
    </row>
    <row r="2108" spans="4:7" x14ac:dyDescent="0.25">
      <c r="D2108"/>
      <c r="E2108"/>
      <c r="F2108" s="5"/>
      <c r="G2108"/>
    </row>
    <row r="2109" spans="4:7" x14ac:dyDescent="0.25">
      <c r="D2109"/>
      <c r="E2109"/>
      <c r="F2109" s="5"/>
      <c r="G2109"/>
    </row>
    <row r="2110" spans="4:7" x14ac:dyDescent="0.25">
      <c r="D2110"/>
      <c r="E2110"/>
      <c r="F2110" s="5"/>
      <c r="G2110"/>
    </row>
    <row r="2111" spans="4:7" x14ac:dyDescent="0.25">
      <c r="D2111"/>
      <c r="E2111"/>
      <c r="F2111" s="5"/>
      <c r="G2111"/>
    </row>
    <row r="2112" spans="4:7" x14ac:dyDescent="0.25">
      <c r="D2112"/>
      <c r="E2112"/>
      <c r="F2112" s="5"/>
      <c r="G2112"/>
    </row>
    <row r="2113" spans="4:7" x14ac:dyDescent="0.25">
      <c r="D2113"/>
      <c r="E2113"/>
      <c r="F2113" s="5"/>
      <c r="G2113"/>
    </row>
    <row r="2114" spans="4:7" x14ac:dyDescent="0.25">
      <c r="D2114"/>
      <c r="E2114"/>
      <c r="F2114" s="5"/>
      <c r="G2114"/>
    </row>
    <row r="2115" spans="4:7" x14ac:dyDescent="0.25">
      <c r="D2115"/>
      <c r="E2115"/>
      <c r="F2115" s="5"/>
      <c r="G2115"/>
    </row>
    <row r="2116" spans="4:7" x14ac:dyDescent="0.25">
      <c r="D2116"/>
      <c r="E2116"/>
      <c r="F2116" s="5"/>
      <c r="G2116"/>
    </row>
    <row r="2117" spans="4:7" x14ac:dyDescent="0.25">
      <c r="D2117"/>
      <c r="E2117"/>
      <c r="F2117" s="5"/>
      <c r="G2117"/>
    </row>
    <row r="2118" spans="4:7" x14ac:dyDescent="0.25">
      <c r="D2118"/>
      <c r="E2118"/>
      <c r="F2118" s="5"/>
      <c r="G2118"/>
    </row>
    <row r="2119" spans="4:7" x14ac:dyDescent="0.25">
      <c r="D2119"/>
      <c r="E2119"/>
      <c r="F2119" s="5"/>
      <c r="G2119"/>
    </row>
    <row r="2120" spans="4:7" x14ac:dyDescent="0.25">
      <c r="D2120"/>
      <c r="E2120"/>
      <c r="F2120" s="5"/>
      <c r="G2120"/>
    </row>
    <row r="2121" spans="4:7" x14ac:dyDescent="0.25">
      <c r="D2121"/>
      <c r="E2121"/>
      <c r="F2121" s="5"/>
      <c r="G2121"/>
    </row>
    <row r="2122" spans="4:7" x14ac:dyDescent="0.25">
      <c r="D2122"/>
      <c r="E2122"/>
      <c r="F2122" s="5"/>
      <c r="G2122"/>
    </row>
    <row r="2123" spans="4:7" x14ac:dyDescent="0.25">
      <c r="D2123"/>
      <c r="E2123"/>
      <c r="F2123" s="5"/>
      <c r="G2123"/>
    </row>
    <row r="2124" spans="4:7" x14ac:dyDescent="0.25">
      <c r="D2124"/>
      <c r="E2124"/>
      <c r="F2124" s="5"/>
      <c r="G2124"/>
    </row>
    <row r="2125" spans="4:7" x14ac:dyDescent="0.25">
      <c r="D2125"/>
      <c r="E2125"/>
      <c r="F2125" s="5"/>
      <c r="G2125"/>
    </row>
    <row r="2126" spans="4:7" x14ac:dyDescent="0.25">
      <c r="D2126"/>
      <c r="E2126"/>
      <c r="F2126" s="5"/>
      <c r="G2126"/>
    </row>
    <row r="2127" spans="4:7" x14ac:dyDescent="0.25">
      <c r="D2127"/>
      <c r="E2127"/>
      <c r="F2127" s="5"/>
      <c r="G2127"/>
    </row>
    <row r="2128" spans="4:7" x14ac:dyDescent="0.25">
      <c r="D2128"/>
      <c r="E2128"/>
      <c r="F2128" s="5"/>
      <c r="G2128"/>
    </row>
    <row r="2129" spans="4:7" x14ac:dyDescent="0.25">
      <c r="D2129"/>
      <c r="E2129"/>
      <c r="F2129" s="5"/>
      <c r="G2129"/>
    </row>
    <row r="2130" spans="4:7" x14ac:dyDescent="0.25">
      <c r="D2130"/>
      <c r="E2130"/>
      <c r="F2130" s="5"/>
      <c r="G2130"/>
    </row>
    <row r="2131" spans="4:7" x14ac:dyDescent="0.25">
      <c r="D2131"/>
      <c r="E2131"/>
      <c r="F2131" s="5"/>
      <c r="G2131"/>
    </row>
    <row r="2132" spans="4:7" x14ac:dyDescent="0.25">
      <c r="D2132"/>
      <c r="E2132"/>
      <c r="F2132" s="5"/>
      <c r="G2132"/>
    </row>
    <row r="2133" spans="4:7" x14ac:dyDescent="0.25">
      <c r="D2133"/>
      <c r="E2133"/>
      <c r="F2133" s="5"/>
      <c r="G2133"/>
    </row>
    <row r="2134" spans="4:7" x14ac:dyDescent="0.25">
      <c r="D2134"/>
      <c r="E2134"/>
      <c r="F2134" s="5"/>
      <c r="G2134"/>
    </row>
    <row r="2135" spans="4:7" x14ac:dyDescent="0.25">
      <c r="D2135"/>
      <c r="E2135"/>
      <c r="F2135" s="5"/>
      <c r="G2135"/>
    </row>
    <row r="2136" spans="4:7" x14ac:dyDescent="0.25">
      <c r="D2136"/>
      <c r="E2136"/>
      <c r="F2136" s="5"/>
      <c r="G2136"/>
    </row>
    <row r="2137" spans="4:7" x14ac:dyDescent="0.25">
      <c r="D2137"/>
      <c r="E2137"/>
      <c r="F2137" s="5"/>
      <c r="G2137"/>
    </row>
    <row r="2138" spans="4:7" x14ac:dyDescent="0.25">
      <c r="D2138"/>
      <c r="E2138"/>
      <c r="F2138" s="5"/>
      <c r="G2138"/>
    </row>
    <row r="2139" spans="4:7" x14ac:dyDescent="0.25">
      <c r="D2139"/>
      <c r="E2139"/>
      <c r="F2139" s="5"/>
      <c r="G2139"/>
    </row>
    <row r="2140" spans="4:7" x14ac:dyDescent="0.25">
      <c r="D2140"/>
      <c r="E2140"/>
      <c r="F2140" s="5"/>
      <c r="G2140"/>
    </row>
    <row r="2141" spans="4:7" x14ac:dyDescent="0.25">
      <c r="D2141"/>
      <c r="E2141"/>
      <c r="F2141" s="5"/>
      <c r="G2141"/>
    </row>
    <row r="2142" spans="4:7" x14ac:dyDescent="0.25">
      <c r="D2142"/>
      <c r="E2142"/>
      <c r="F2142" s="5"/>
      <c r="G2142"/>
    </row>
    <row r="2143" spans="4:7" x14ac:dyDescent="0.25">
      <c r="D2143"/>
      <c r="E2143"/>
      <c r="F2143" s="5"/>
      <c r="G2143"/>
    </row>
    <row r="2144" spans="4:7" x14ac:dyDescent="0.25">
      <c r="D2144"/>
      <c r="E2144"/>
      <c r="F2144" s="5"/>
      <c r="G2144"/>
    </row>
    <row r="2145" spans="4:7" x14ac:dyDescent="0.25">
      <c r="D2145"/>
      <c r="E2145"/>
      <c r="F2145" s="5"/>
      <c r="G2145"/>
    </row>
    <row r="2146" spans="4:7" x14ac:dyDescent="0.25">
      <c r="D2146"/>
      <c r="E2146"/>
      <c r="F2146" s="5"/>
      <c r="G2146"/>
    </row>
    <row r="2147" spans="4:7" x14ac:dyDescent="0.25">
      <c r="D2147"/>
      <c r="E2147"/>
      <c r="F2147" s="5"/>
      <c r="G2147"/>
    </row>
    <row r="2148" spans="4:7" x14ac:dyDescent="0.25">
      <c r="D2148"/>
      <c r="E2148"/>
      <c r="F2148" s="5"/>
      <c r="G2148"/>
    </row>
    <row r="2149" spans="4:7" x14ac:dyDescent="0.25">
      <c r="D2149"/>
      <c r="E2149"/>
      <c r="F2149" s="5"/>
      <c r="G2149"/>
    </row>
    <row r="2150" spans="4:7" x14ac:dyDescent="0.25">
      <c r="D2150"/>
      <c r="E2150"/>
      <c r="F2150" s="5"/>
      <c r="G2150"/>
    </row>
    <row r="2151" spans="4:7" x14ac:dyDescent="0.25">
      <c r="D2151"/>
      <c r="E2151"/>
      <c r="F2151" s="5"/>
      <c r="G2151"/>
    </row>
    <row r="2152" spans="4:7" x14ac:dyDescent="0.25">
      <c r="D2152"/>
      <c r="E2152"/>
      <c r="F2152" s="5"/>
      <c r="G2152"/>
    </row>
    <row r="2153" spans="4:7" x14ac:dyDescent="0.25">
      <c r="D2153"/>
      <c r="E2153"/>
      <c r="F2153" s="5"/>
      <c r="G2153"/>
    </row>
    <row r="2154" spans="4:7" x14ac:dyDescent="0.25">
      <c r="D2154"/>
      <c r="E2154"/>
      <c r="F2154" s="5"/>
      <c r="G2154"/>
    </row>
    <row r="2155" spans="4:7" x14ac:dyDescent="0.25">
      <c r="D2155"/>
      <c r="E2155"/>
      <c r="F2155" s="5"/>
      <c r="G2155"/>
    </row>
    <row r="2156" spans="4:7" x14ac:dyDescent="0.25">
      <c r="D2156"/>
      <c r="E2156"/>
      <c r="F2156" s="5"/>
      <c r="G2156"/>
    </row>
    <row r="2157" spans="4:7" x14ac:dyDescent="0.25">
      <c r="D2157"/>
      <c r="E2157"/>
      <c r="F2157" s="5"/>
      <c r="G2157"/>
    </row>
    <row r="2158" spans="4:7" x14ac:dyDescent="0.25">
      <c r="D2158"/>
      <c r="E2158"/>
      <c r="F2158" s="5"/>
      <c r="G2158"/>
    </row>
    <row r="2159" spans="4:7" x14ac:dyDescent="0.25">
      <c r="D2159"/>
      <c r="E2159"/>
      <c r="F2159" s="5"/>
      <c r="G2159"/>
    </row>
    <row r="2160" spans="4:7" x14ac:dyDescent="0.25">
      <c r="D2160"/>
      <c r="E2160"/>
      <c r="F2160" s="5"/>
      <c r="G2160"/>
    </row>
    <row r="2161" spans="4:7" x14ac:dyDescent="0.25">
      <c r="D2161"/>
      <c r="E2161"/>
      <c r="F2161" s="5"/>
      <c r="G2161"/>
    </row>
    <row r="2162" spans="4:7" x14ac:dyDescent="0.25">
      <c r="D2162"/>
      <c r="E2162"/>
      <c r="F2162" s="5"/>
      <c r="G2162"/>
    </row>
    <row r="2163" spans="4:7" x14ac:dyDescent="0.25">
      <c r="D2163"/>
      <c r="E2163"/>
      <c r="F2163" s="5"/>
      <c r="G2163"/>
    </row>
    <row r="2164" spans="4:7" x14ac:dyDescent="0.25">
      <c r="D2164"/>
      <c r="E2164"/>
      <c r="F2164" s="5"/>
      <c r="G2164"/>
    </row>
    <row r="2165" spans="4:7" x14ac:dyDescent="0.25">
      <c r="D2165"/>
      <c r="E2165"/>
      <c r="F2165" s="5"/>
      <c r="G2165"/>
    </row>
    <row r="2166" spans="4:7" x14ac:dyDescent="0.25">
      <c r="D2166"/>
      <c r="E2166"/>
      <c r="F2166" s="5"/>
      <c r="G2166"/>
    </row>
    <row r="2167" spans="4:7" x14ac:dyDescent="0.25">
      <c r="D2167"/>
      <c r="E2167"/>
      <c r="F2167" s="5"/>
      <c r="G2167"/>
    </row>
    <row r="2168" spans="4:7" x14ac:dyDescent="0.25">
      <c r="D2168"/>
      <c r="E2168"/>
      <c r="F2168" s="5"/>
      <c r="G2168"/>
    </row>
    <row r="2169" spans="4:7" x14ac:dyDescent="0.25">
      <c r="D2169"/>
      <c r="E2169"/>
      <c r="F2169" s="5"/>
      <c r="G2169"/>
    </row>
    <row r="2170" spans="4:7" x14ac:dyDescent="0.25">
      <c r="D2170"/>
      <c r="E2170"/>
      <c r="F2170" s="5"/>
      <c r="G2170"/>
    </row>
    <row r="2171" spans="4:7" x14ac:dyDescent="0.25">
      <c r="D2171"/>
      <c r="E2171"/>
      <c r="F2171" s="5"/>
      <c r="G2171"/>
    </row>
    <row r="2172" spans="4:7" x14ac:dyDescent="0.25">
      <c r="D2172"/>
      <c r="E2172"/>
      <c r="F2172" s="5"/>
      <c r="G2172"/>
    </row>
    <row r="2173" spans="4:7" x14ac:dyDescent="0.25">
      <c r="D2173"/>
      <c r="E2173"/>
      <c r="F2173" s="5"/>
      <c r="G2173"/>
    </row>
    <row r="2174" spans="4:7" x14ac:dyDescent="0.25">
      <c r="D2174"/>
      <c r="E2174"/>
      <c r="F2174" s="5"/>
      <c r="G2174"/>
    </row>
    <row r="2175" spans="4:7" x14ac:dyDescent="0.25">
      <c r="D2175"/>
      <c r="E2175"/>
      <c r="F2175" s="5"/>
      <c r="G2175"/>
    </row>
    <row r="2176" spans="4:7" x14ac:dyDescent="0.25">
      <c r="D2176"/>
      <c r="E2176"/>
      <c r="F2176" s="5"/>
      <c r="G2176"/>
    </row>
    <row r="2177" spans="4:7" x14ac:dyDescent="0.25">
      <c r="D2177"/>
      <c r="E2177"/>
      <c r="F2177" s="5"/>
      <c r="G2177"/>
    </row>
    <row r="2178" spans="4:7" x14ac:dyDescent="0.25">
      <c r="D2178"/>
      <c r="E2178"/>
      <c r="F2178" s="5"/>
      <c r="G2178"/>
    </row>
    <row r="2179" spans="4:7" x14ac:dyDescent="0.25">
      <c r="D2179"/>
      <c r="E2179"/>
      <c r="F2179" s="5"/>
      <c r="G2179"/>
    </row>
    <row r="2180" spans="4:7" x14ac:dyDescent="0.25">
      <c r="D2180"/>
      <c r="E2180"/>
      <c r="F2180" s="5"/>
      <c r="G2180"/>
    </row>
    <row r="2181" spans="4:7" x14ac:dyDescent="0.25">
      <c r="D2181"/>
      <c r="E2181"/>
      <c r="F2181" s="5"/>
      <c r="G2181"/>
    </row>
    <row r="2182" spans="4:7" x14ac:dyDescent="0.25">
      <c r="D2182"/>
      <c r="E2182"/>
      <c r="F2182" s="5"/>
      <c r="G2182"/>
    </row>
    <row r="2183" spans="4:7" x14ac:dyDescent="0.25">
      <c r="D2183"/>
      <c r="E2183"/>
      <c r="F2183" s="5"/>
      <c r="G2183"/>
    </row>
    <row r="2184" spans="4:7" x14ac:dyDescent="0.25">
      <c r="D2184"/>
      <c r="E2184"/>
      <c r="F2184" s="5"/>
      <c r="G2184"/>
    </row>
    <row r="2185" spans="4:7" x14ac:dyDescent="0.25">
      <c r="D2185"/>
      <c r="E2185"/>
      <c r="F2185" s="5"/>
      <c r="G2185"/>
    </row>
    <row r="2186" spans="4:7" x14ac:dyDescent="0.25">
      <c r="D2186"/>
      <c r="E2186"/>
      <c r="F2186" s="5"/>
      <c r="G2186"/>
    </row>
    <row r="2187" spans="4:7" x14ac:dyDescent="0.25">
      <c r="D2187"/>
      <c r="E2187"/>
      <c r="F2187" s="5"/>
      <c r="G2187"/>
    </row>
    <row r="2188" spans="4:7" x14ac:dyDescent="0.25">
      <c r="D2188"/>
      <c r="E2188"/>
      <c r="F2188" s="5"/>
      <c r="G2188"/>
    </row>
    <row r="2189" spans="4:7" x14ac:dyDescent="0.25">
      <c r="D2189"/>
      <c r="E2189"/>
      <c r="F2189" s="5"/>
      <c r="G2189"/>
    </row>
    <row r="2190" spans="4:7" x14ac:dyDescent="0.25">
      <c r="D2190"/>
      <c r="E2190"/>
      <c r="F2190" s="5"/>
      <c r="G2190"/>
    </row>
    <row r="2191" spans="4:7" x14ac:dyDescent="0.25">
      <c r="D2191"/>
      <c r="E2191"/>
      <c r="F2191" s="5"/>
      <c r="G2191"/>
    </row>
    <row r="2192" spans="4:7" x14ac:dyDescent="0.25">
      <c r="D2192"/>
      <c r="E2192"/>
      <c r="F2192" s="5"/>
      <c r="G2192"/>
    </row>
    <row r="2193" spans="4:7" x14ac:dyDescent="0.25">
      <c r="D2193"/>
      <c r="E2193"/>
      <c r="F2193" s="5"/>
      <c r="G2193"/>
    </row>
    <row r="2194" spans="4:7" x14ac:dyDescent="0.25">
      <c r="D2194"/>
      <c r="E2194"/>
      <c r="F2194" s="5"/>
      <c r="G2194"/>
    </row>
    <row r="2195" spans="4:7" x14ac:dyDescent="0.25">
      <c r="D2195"/>
      <c r="E2195"/>
      <c r="F2195" s="5"/>
      <c r="G2195"/>
    </row>
    <row r="2196" spans="4:7" x14ac:dyDescent="0.25">
      <c r="D2196"/>
      <c r="E2196"/>
      <c r="F2196" s="5"/>
      <c r="G2196"/>
    </row>
    <row r="2197" spans="4:7" x14ac:dyDescent="0.25">
      <c r="D2197"/>
      <c r="E2197"/>
      <c r="F2197" s="5"/>
      <c r="G2197"/>
    </row>
    <row r="2198" spans="4:7" x14ac:dyDescent="0.25">
      <c r="D2198"/>
      <c r="E2198"/>
      <c r="F2198" s="5"/>
      <c r="G2198"/>
    </row>
    <row r="2199" spans="4:7" x14ac:dyDescent="0.25">
      <c r="D2199"/>
      <c r="E2199"/>
      <c r="F2199" s="5"/>
      <c r="G2199"/>
    </row>
    <row r="2200" spans="4:7" x14ac:dyDescent="0.25">
      <c r="D2200"/>
      <c r="E2200"/>
      <c r="F2200" s="5"/>
      <c r="G2200"/>
    </row>
    <row r="2201" spans="4:7" x14ac:dyDescent="0.25">
      <c r="D2201"/>
      <c r="E2201"/>
      <c r="F2201" s="5"/>
      <c r="G2201"/>
    </row>
    <row r="2202" spans="4:7" x14ac:dyDescent="0.25">
      <c r="D2202"/>
      <c r="E2202"/>
      <c r="F2202" s="5"/>
      <c r="G2202"/>
    </row>
    <row r="2203" spans="4:7" x14ac:dyDescent="0.25">
      <c r="D2203"/>
      <c r="E2203"/>
      <c r="F2203" s="5"/>
      <c r="G2203"/>
    </row>
    <row r="2204" spans="4:7" x14ac:dyDescent="0.25">
      <c r="D2204"/>
      <c r="E2204"/>
      <c r="F2204" s="5"/>
      <c r="G2204"/>
    </row>
    <row r="2205" spans="4:7" x14ac:dyDescent="0.25">
      <c r="D2205"/>
      <c r="E2205"/>
      <c r="F2205" s="5"/>
      <c r="G2205"/>
    </row>
    <row r="2206" spans="4:7" x14ac:dyDescent="0.25">
      <c r="D2206"/>
      <c r="E2206"/>
      <c r="F2206" s="5"/>
      <c r="G2206"/>
    </row>
    <row r="2207" spans="4:7" x14ac:dyDescent="0.25">
      <c r="D2207"/>
      <c r="E2207"/>
      <c r="F2207" s="5"/>
      <c r="G2207"/>
    </row>
    <row r="2208" spans="4:7" x14ac:dyDescent="0.25">
      <c r="D2208"/>
      <c r="E2208"/>
      <c r="F2208" s="5"/>
      <c r="G2208"/>
    </row>
    <row r="2209" spans="4:7" x14ac:dyDescent="0.25">
      <c r="D2209"/>
      <c r="E2209"/>
      <c r="F2209" s="5"/>
      <c r="G2209"/>
    </row>
    <row r="2210" spans="4:7" x14ac:dyDescent="0.25">
      <c r="D2210"/>
      <c r="E2210"/>
      <c r="F2210" s="5"/>
      <c r="G2210"/>
    </row>
    <row r="2211" spans="4:7" x14ac:dyDescent="0.25">
      <c r="D2211"/>
      <c r="E2211"/>
      <c r="F2211" s="5"/>
      <c r="G2211"/>
    </row>
    <row r="2212" spans="4:7" x14ac:dyDescent="0.25">
      <c r="D2212"/>
      <c r="E2212"/>
      <c r="F2212" s="5"/>
      <c r="G2212"/>
    </row>
    <row r="2213" spans="4:7" x14ac:dyDescent="0.25">
      <c r="D2213"/>
      <c r="E2213"/>
      <c r="F2213" s="5"/>
      <c r="G2213"/>
    </row>
    <row r="2214" spans="4:7" x14ac:dyDescent="0.25">
      <c r="D2214"/>
      <c r="E2214"/>
      <c r="F2214" s="5"/>
      <c r="G2214"/>
    </row>
    <row r="2215" spans="4:7" x14ac:dyDescent="0.25">
      <c r="D2215"/>
      <c r="E2215"/>
      <c r="F2215" s="5"/>
      <c r="G2215"/>
    </row>
    <row r="2216" spans="4:7" x14ac:dyDescent="0.25">
      <c r="D2216"/>
      <c r="E2216"/>
      <c r="F2216" s="5"/>
      <c r="G2216"/>
    </row>
    <row r="2217" spans="4:7" x14ac:dyDescent="0.25">
      <c r="D2217"/>
      <c r="E2217"/>
      <c r="F2217" s="5"/>
      <c r="G2217"/>
    </row>
    <row r="2218" spans="4:7" x14ac:dyDescent="0.25">
      <c r="D2218"/>
      <c r="E2218"/>
      <c r="F2218" s="5"/>
      <c r="G2218"/>
    </row>
    <row r="2219" spans="4:7" x14ac:dyDescent="0.25">
      <c r="D2219"/>
      <c r="E2219"/>
      <c r="F2219" s="5"/>
      <c r="G2219"/>
    </row>
    <row r="2220" spans="4:7" x14ac:dyDescent="0.25">
      <c r="D2220"/>
      <c r="E2220"/>
      <c r="F2220" s="5"/>
      <c r="G2220"/>
    </row>
    <row r="2221" spans="4:7" x14ac:dyDescent="0.25">
      <c r="D2221"/>
      <c r="E2221"/>
      <c r="F2221" s="5"/>
      <c r="G2221"/>
    </row>
    <row r="2222" spans="4:7" x14ac:dyDescent="0.25">
      <c r="D2222"/>
      <c r="E2222"/>
      <c r="F2222" s="5"/>
      <c r="G2222"/>
    </row>
    <row r="2223" spans="4:7" x14ac:dyDescent="0.25">
      <c r="D2223"/>
      <c r="E2223"/>
      <c r="F2223" s="5"/>
      <c r="G2223"/>
    </row>
    <row r="2224" spans="4:7" x14ac:dyDescent="0.25">
      <c r="D2224"/>
      <c r="E2224"/>
      <c r="F2224" s="5"/>
      <c r="G2224"/>
    </row>
    <row r="2225" spans="4:7" x14ac:dyDescent="0.25">
      <c r="D2225"/>
      <c r="E2225"/>
      <c r="F2225" s="5"/>
      <c r="G2225"/>
    </row>
    <row r="2226" spans="4:7" x14ac:dyDescent="0.25">
      <c r="D2226"/>
      <c r="E2226"/>
      <c r="F2226" s="5"/>
      <c r="G2226"/>
    </row>
    <row r="2227" spans="4:7" x14ac:dyDescent="0.25">
      <c r="D2227"/>
      <c r="E2227"/>
      <c r="F2227" s="5"/>
      <c r="G2227"/>
    </row>
    <row r="2228" spans="4:7" x14ac:dyDescent="0.25">
      <c r="D2228"/>
      <c r="E2228"/>
      <c r="F2228" s="5"/>
      <c r="G2228"/>
    </row>
    <row r="2229" spans="4:7" x14ac:dyDescent="0.25">
      <c r="D2229"/>
      <c r="E2229"/>
      <c r="F2229" s="5"/>
      <c r="G2229"/>
    </row>
    <row r="2230" spans="4:7" x14ac:dyDescent="0.25">
      <c r="D2230"/>
      <c r="E2230"/>
      <c r="F2230" s="5"/>
      <c r="G2230"/>
    </row>
    <row r="2231" spans="4:7" x14ac:dyDescent="0.25">
      <c r="D2231"/>
      <c r="E2231"/>
      <c r="F2231" s="5"/>
      <c r="G2231"/>
    </row>
    <row r="2232" spans="4:7" x14ac:dyDescent="0.25">
      <c r="D2232"/>
      <c r="E2232"/>
      <c r="F2232" s="5"/>
      <c r="G2232"/>
    </row>
    <row r="2233" spans="4:7" x14ac:dyDescent="0.25">
      <c r="D2233"/>
      <c r="E2233"/>
      <c r="F2233" s="5"/>
      <c r="G2233"/>
    </row>
    <row r="2234" spans="4:7" x14ac:dyDescent="0.25">
      <c r="D2234"/>
      <c r="E2234"/>
      <c r="F2234" s="5"/>
      <c r="G2234"/>
    </row>
    <row r="2235" spans="4:7" x14ac:dyDescent="0.25">
      <c r="D2235"/>
      <c r="E2235"/>
      <c r="F2235" s="5"/>
      <c r="G2235"/>
    </row>
    <row r="2236" spans="4:7" x14ac:dyDescent="0.25">
      <c r="D2236"/>
      <c r="E2236"/>
      <c r="F2236" s="5"/>
      <c r="G2236"/>
    </row>
    <row r="2237" spans="4:7" x14ac:dyDescent="0.25">
      <c r="D2237"/>
      <c r="E2237"/>
      <c r="F2237" s="5"/>
      <c r="G2237"/>
    </row>
    <row r="2238" spans="4:7" x14ac:dyDescent="0.25">
      <c r="D2238"/>
      <c r="E2238"/>
      <c r="F2238" s="5"/>
      <c r="G2238"/>
    </row>
    <row r="2239" spans="4:7" x14ac:dyDescent="0.25">
      <c r="D2239"/>
      <c r="E2239"/>
      <c r="F2239" s="5"/>
      <c r="G2239"/>
    </row>
    <row r="2240" spans="4:7" x14ac:dyDescent="0.25">
      <c r="D2240"/>
      <c r="E2240"/>
      <c r="F2240" s="5"/>
      <c r="G2240"/>
    </row>
    <row r="2241" spans="4:7" x14ac:dyDescent="0.25">
      <c r="D2241"/>
      <c r="E2241"/>
      <c r="F2241" s="5"/>
      <c r="G2241"/>
    </row>
    <row r="2242" spans="4:7" x14ac:dyDescent="0.25">
      <c r="D2242"/>
      <c r="E2242"/>
      <c r="F2242" s="5"/>
      <c r="G2242"/>
    </row>
    <row r="2243" spans="4:7" x14ac:dyDescent="0.25">
      <c r="D2243"/>
      <c r="E2243"/>
      <c r="F2243" s="5"/>
      <c r="G2243"/>
    </row>
    <row r="2244" spans="4:7" x14ac:dyDescent="0.25">
      <c r="D2244"/>
      <c r="E2244"/>
      <c r="F2244" s="5"/>
      <c r="G2244"/>
    </row>
    <row r="2245" spans="4:7" x14ac:dyDescent="0.25">
      <c r="D2245"/>
      <c r="E2245"/>
      <c r="F2245" s="5"/>
      <c r="G2245"/>
    </row>
    <row r="2246" spans="4:7" x14ac:dyDescent="0.25">
      <c r="D2246"/>
      <c r="E2246"/>
      <c r="F2246" s="5"/>
      <c r="G2246"/>
    </row>
    <row r="2247" spans="4:7" x14ac:dyDescent="0.25">
      <c r="D2247"/>
      <c r="E2247"/>
      <c r="F2247" s="5"/>
      <c r="G2247"/>
    </row>
    <row r="2248" spans="4:7" x14ac:dyDescent="0.25">
      <c r="D2248"/>
      <c r="E2248"/>
      <c r="F2248" s="5"/>
      <c r="G2248"/>
    </row>
    <row r="2249" spans="4:7" x14ac:dyDescent="0.25">
      <c r="D2249"/>
      <c r="E2249"/>
      <c r="F2249" s="5"/>
      <c r="G2249"/>
    </row>
    <row r="2250" spans="4:7" x14ac:dyDescent="0.25">
      <c r="D2250"/>
      <c r="E2250"/>
      <c r="F2250" s="5"/>
      <c r="G2250"/>
    </row>
    <row r="2251" spans="4:7" x14ac:dyDescent="0.25">
      <c r="D2251"/>
      <c r="E2251"/>
      <c r="F2251" s="5"/>
      <c r="G2251"/>
    </row>
    <row r="2252" spans="4:7" x14ac:dyDescent="0.25">
      <c r="D2252"/>
      <c r="E2252"/>
      <c r="F2252" s="5"/>
      <c r="G2252"/>
    </row>
    <row r="2253" spans="4:7" x14ac:dyDescent="0.25">
      <c r="D2253"/>
      <c r="E2253"/>
      <c r="F2253" s="5"/>
      <c r="G2253"/>
    </row>
    <row r="2254" spans="4:7" x14ac:dyDescent="0.25">
      <c r="D2254"/>
      <c r="E2254"/>
      <c r="F2254" s="5"/>
      <c r="G2254"/>
    </row>
    <row r="2255" spans="4:7" x14ac:dyDescent="0.25">
      <c r="D2255"/>
      <c r="E2255"/>
      <c r="F2255" s="5"/>
      <c r="G2255"/>
    </row>
    <row r="2256" spans="4:7" x14ac:dyDescent="0.25">
      <c r="D2256"/>
      <c r="E2256"/>
      <c r="F2256" s="5"/>
      <c r="G2256"/>
    </row>
    <row r="2257" spans="4:7" x14ac:dyDescent="0.25">
      <c r="D2257"/>
      <c r="E2257"/>
      <c r="F2257" s="5"/>
      <c r="G2257"/>
    </row>
    <row r="2258" spans="4:7" x14ac:dyDescent="0.25">
      <c r="D2258"/>
      <c r="E2258"/>
      <c r="F2258" s="5"/>
      <c r="G2258"/>
    </row>
    <row r="2259" spans="4:7" x14ac:dyDescent="0.25">
      <c r="D2259"/>
      <c r="E2259"/>
      <c r="F2259" s="5"/>
      <c r="G2259"/>
    </row>
    <row r="2260" spans="4:7" x14ac:dyDescent="0.25">
      <c r="D2260"/>
      <c r="E2260"/>
      <c r="F2260" s="5"/>
      <c r="G2260"/>
    </row>
    <row r="2261" spans="4:7" x14ac:dyDescent="0.25">
      <c r="D2261"/>
      <c r="E2261"/>
      <c r="F2261" s="5"/>
      <c r="G2261"/>
    </row>
    <row r="2262" spans="4:7" x14ac:dyDescent="0.25">
      <c r="D2262"/>
      <c r="E2262"/>
      <c r="F2262" s="5"/>
      <c r="G2262"/>
    </row>
    <row r="2263" spans="4:7" x14ac:dyDescent="0.25">
      <c r="D2263"/>
      <c r="E2263"/>
      <c r="F2263" s="5"/>
      <c r="G2263"/>
    </row>
    <row r="2264" spans="4:7" x14ac:dyDescent="0.25">
      <c r="D2264"/>
      <c r="E2264"/>
      <c r="F2264" s="5"/>
      <c r="G2264"/>
    </row>
    <row r="2265" spans="4:7" x14ac:dyDescent="0.25">
      <c r="D2265"/>
      <c r="E2265"/>
      <c r="F2265" s="5"/>
      <c r="G2265"/>
    </row>
    <row r="2266" spans="4:7" x14ac:dyDescent="0.25">
      <c r="D2266"/>
      <c r="E2266"/>
      <c r="F2266" s="5"/>
      <c r="G2266"/>
    </row>
    <row r="2267" spans="4:7" x14ac:dyDescent="0.25">
      <c r="D2267"/>
      <c r="E2267"/>
      <c r="F2267" s="5"/>
      <c r="G2267"/>
    </row>
    <row r="2268" spans="4:7" x14ac:dyDescent="0.25">
      <c r="D2268"/>
      <c r="E2268"/>
      <c r="F2268" s="5"/>
      <c r="G2268"/>
    </row>
    <row r="2269" spans="4:7" x14ac:dyDescent="0.25">
      <c r="D2269"/>
      <c r="E2269"/>
      <c r="F2269" s="5"/>
      <c r="G2269"/>
    </row>
    <row r="2270" spans="4:7" x14ac:dyDescent="0.25">
      <c r="D2270"/>
      <c r="E2270"/>
      <c r="F2270" s="5"/>
      <c r="G2270"/>
    </row>
    <row r="2271" spans="4:7" x14ac:dyDescent="0.25">
      <c r="D2271"/>
      <c r="E2271"/>
      <c r="F2271" s="5"/>
      <c r="G2271"/>
    </row>
    <row r="2272" spans="4:7" x14ac:dyDescent="0.25">
      <c r="D2272"/>
      <c r="E2272"/>
      <c r="F2272" s="5"/>
      <c r="G2272"/>
    </row>
    <row r="2273" spans="4:7" x14ac:dyDescent="0.25">
      <c r="D2273"/>
      <c r="E2273"/>
      <c r="F2273" s="5"/>
      <c r="G2273"/>
    </row>
    <row r="2274" spans="4:7" x14ac:dyDescent="0.25">
      <c r="D2274"/>
      <c r="E2274"/>
      <c r="F2274" s="5"/>
      <c r="G2274"/>
    </row>
    <row r="2275" spans="4:7" x14ac:dyDescent="0.25">
      <c r="D2275"/>
      <c r="E2275"/>
      <c r="F2275" s="5"/>
      <c r="G2275"/>
    </row>
    <row r="2276" spans="4:7" x14ac:dyDescent="0.25">
      <c r="D2276"/>
      <c r="E2276"/>
      <c r="F2276" s="5"/>
      <c r="G2276"/>
    </row>
    <row r="2277" spans="4:7" x14ac:dyDescent="0.25">
      <c r="D2277"/>
      <c r="E2277"/>
      <c r="F2277" s="5"/>
      <c r="G2277"/>
    </row>
    <row r="2278" spans="4:7" x14ac:dyDescent="0.25">
      <c r="D2278"/>
      <c r="E2278"/>
      <c r="F2278" s="5"/>
      <c r="G2278"/>
    </row>
    <row r="2279" spans="4:7" x14ac:dyDescent="0.25">
      <c r="D2279"/>
      <c r="E2279"/>
      <c r="F2279" s="5"/>
      <c r="G2279"/>
    </row>
    <row r="2280" spans="4:7" x14ac:dyDescent="0.25">
      <c r="D2280"/>
      <c r="E2280"/>
      <c r="F2280" s="5"/>
      <c r="G2280"/>
    </row>
    <row r="2281" spans="4:7" x14ac:dyDescent="0.25">
      <c r="D2281"/>
      <c r="E2281"/>
      <c r="F2281" s="5"/>
      <c r="G2281"/>
    </row>
    <row r="2282" spans="4:7" x14ac:dyDescent="0.25">
      <c r="D2282"/>
      <c r="E2282"/>
      <c r="F2282" s="5"/>
      <c r="G2282"/>
    </row>
    <row r="2283" spans="4:7" x14ac:dyDescent="0.25">
      <c r="D2283"/>
      <c r="E2283"/>
      <c r="F2283" s="5"/>
      <c r="G2283"/>
    </row>
    <row r="2284" spans="4:7" x14ac:dyDescent="0.25">
      <c r="D2284"/>
      <c r="E2284"/>
      <c r="F2284" s="5"/>
      <c r="G2284"/>
    </row>
    <row r="2285" spans="4:7" x14ac:dyDescent="0.25">
      <c r="D2285"/>
      <c r="E2285"/>
      <c r="F2285" s="5"/>
      <c r="G2285"/>
    </row>
    <row r="2286" spans="4:7" x14ac:dyDescent="0.25">
      <c r="D2286"/>
      <c r="E2286"/>
      <c r="F2286" s="5"/>
      <c r="G2286"/>
    </row>
    <row r="2287" spans="4:7" x14ac:dyDescent="0.25">
      <c r="D2287"/>
      <c r="E2287"/>
      <c r="F2287" s="5"/>
      <c r="G2287"/>
    </row>
    <row r="2288" spans="4:7" x14ac:dyDescent="0.25">
      <c r="D2288"/>
      <c r="E2288"/>
      <c r="F2288" s="5"/>
      <c r="G2288"/>
    </row>
    <row r="2289" spans="4:7" x14ac:dyDescent="0.25">
      <c r="D2289"/>
      <c r="E2289"/>
      <c r="F2289" s="5"/>
      <c r="G2289"/>
    </row>
    <row r="2290" spans="4:7" x14ac:dyDescent="0.25">
      <c r="D2290"/>
      <c r="E2290"/>
      <c r="F2290" s="5"/>
      <c r="G2290"/>
    </row>
    <row r="2291" spans="4:7" x14ac:dyDescent="0.25">
      <c r="D2291"/>
      <c r="E2291"/>
      <c r="F2291" s="5"/>
      <c r="G2291"/>
    </row>
    <row r="2292" spans="4:7" x14ac:dyDescent="0.25">
      <c r="D2292"/>
      <c r="E2292"/>
      <c r="F2292" s="5"/>
      <c r="G2292"/>
    </row>
    <row r="2293" spans="4:7" x14ac:dyDescent="0.25">
      <c r="D2293"/>
      <c r="E2293"/>
      <c r="F2293" s="5"/>
      <c r="G2293"/>
    </row>
    <row r="2294" spans="4:7" x14ac:dyDescent="0.25">
      <c r="D2294"/>
      <c r="E2294"/>
      <c r="F2294" s="5"/>
      <c r="G2294"/>
    </row>
    <row r="2295" spans="4:7" x14ac:dyDescent="0.25">
      <c r="D2295"/>
      <c r="E2295"/>
      <c r="F2295" s="5"/>
      <c r="G2295"/>
    </row>
    <row r="2296" spans="4:7" x14ac:dyDescent="0.25">
      <c r="D2296"/>
      <c r="E2296"/>
      <c r="F2296" s="5"/>
      <c r="G2296"/>
    </row>
    <row r="2297" spans="4:7" x14ac:dyDescent="0.25">
      <c r="D2297"/>
      <c r="E2297"/>
      <c r="F2297" s="5"/>
      <c r="G2297"/>
    </row>
    <row r="2298" spans="4:7" x14ac:dyDescent="0.25">
      <c r="D2298"/>
      <c r="E2298"/>
      <c r="F2298" s="5"/>
      <c r="G2298"/>
    </row>
    <row r="2299" spans="4:7" x14ac:dyDescent="0.25">
      <c r="D2299"/>
      <c r="E2299"/>
      <c r="F2299" s="5"/>
      <c r="G2299"/>
    </row>
    <row r="2300" spans="4:7" x14ac:dyDescent="0.25">
      <c r="D2300"/>
      <c r="E2300"/>
      <c r="F2300" s="5"/>
      <c r="G2300"/>
    </row>
    <row r="2301" spans="4:7" x14ac:dyDescent="0.25">
      <c r="D2301"/>
      <c r="E2301"/>
      <c r="F2301" s="5"/>
      <c r="G2301"/>
    </row>
    <row r="2302" spans="4:7" x14ac:dyDescent="0.25">
      <c r="D2302"/>
      <c r="E2302"/>
      <c r="F2302" s="5"/>
      <c r="G2302"/>
    </row>
    <row r="2303" spans="4:7" x14ac:dyDescent="0.25">
      <c r="D2303"/>
      <c r="E2303"/>
      <c r="F2303" s="5"/>
      <c r="G2303"/>
    </row>
    <row r="2304" spans="4:7" x14ac:dyDescent="0.25">
      <c r="D2304"/>
      <c r="E2304"/>
      <c r="F2304" s="5"/>
      <c r="G2304"/>
    </row>
    <row r="2305" spans="4:7" x14ac:dyDescent="0.25">
      <c r="D2305"/>
      <c r="E2305"/>
      <c r="F2305" s="5"/>
      <c r="G2305"/>
    </row>
    <row r="2306" spans="4:7" x14ac:dyDescent="0.25">
      <c r="D2306"/>
      <c r="E2306"/>
      <c r="F2306" s="5"/>
      <c r="G2306"/>
    </row>
    <row r="2307" spans="4:7" x14ac:dyDescent="0.25">
      <c r="D2307"/>
      <c r="E2307"/>
      <c r="F2307" s="5"/>
      <c r="G2307"/>
    </row>
    <row r="2308" spans="4:7" x14ac:dyDescent="0.25">
      <c r="D2308"/>
      <c r="E2308"/>
      <c r="F2308" s="5"/>
      <c r="G2308"/>
    </row>
    <row r="2309" spans="4:7" x14ac:dyDescent="0.25">
      <c r="D2309"/>
      <c r="E2309"/>
      <c r="F2309" s="5"/>
      <c r="G2309"/>
    </row>
    <row r="2310" spans="4:7" x14ac:dyDescent="0.25">
      <c r="D2310"/>
      <c r="E2310"/>
      <c r="F2310" s="5"/>
      <c r="G2310"/>
    </row>
    <row r="2311" spans="4:7" x14ac:dyDescent="0.25">
      <c r="D2311"/>
      <c r="E2311"/>
      <c r="F2311" s="5"/>
      <c r="G2311"/>
    </row>
    <row r="2312" spans="4:7" x14ac:dyDescent="0.25">
      <c r="D2312"/>
      <c r="E2312"/>
      <c r="F2312" s="5"/>
      <c r="G2312"/>
    </row>
    <row r="2313" spans="4:7" x14ac:dyDescent="0.25">
      <c r="D2313"/>
      <c r="E2313"/>
      <c r="F2313" s="5"/>
      <c r="G2313"/>
    </row>
    <row r="2314" spans="4:7" x14ac:dyDescent="0.25">
      <c r="D2314"/>
      <c r="E2314"/>
      <c r="F2314" s="5"/>
      <c r="G2314"/>
    </row>
    <row r="2315" spans="4:7" x14ac:dyDescent="0.25">
      <c r="D2315"/>
      <c r="E2315"/>
      <c r="F2315" s="5"/>
      <c r="G2315"/>
    </row>
    <row r="2316" spans="4:7" x14ac:dyDescent="0.25">
      <c r="D2316"/>
      <c r="E2316"/>
      <c r="F2316" s="5"/>
      <c r="G2316"/>
    </row>
    <row r="2317" spans="4:7" x14ac:dyDescent="0.25">
      <c r="D2317"/>
      <c r="E2317"/>
      <c r="F2317" s="5"/>
      <c r="G2317"/>
    </row>
    <row r="2318" spans="4:7" x14ac:dyDescent="0.25">
      <c r="D2318"/>
      <c r="E2318"/>
      <c r="F2318" s="5"/>
      <c r="G2318"/>
    </row>
    <row r="2319" spans="4:7" x14ac:dyDescent="0.25">
      <c r="D2319"/>
      <c r="E2319"/>
      <c r="F2319" s="5"/>
      <c r="G2319"/>
    </row>
    <row r="2320" spans="4:7" x14ac:dyDescent="0.25">
      <c r="D2320"/>
      <c r="E2320"/>
      <c r="F2320" s="5"/>
      <c r="G2320"/>
    </row>
    <row r="2321" spans="4:7" x14ac:dyDescent="0.25">
      <c r="D2321"/>
      <c r="E2321"/>
      <c r="F2321" s="5"/>
      <c r="G2321"/>
    </row>
    <row r="2322" spans="4:7" x14ac:dyDescent="0.25">
      <c r="D2322"/>
      <c r="E2322"/>
      <c r="F2322" s="5"/>
      <c r="G2322"/>
    </row>
    <row r="2323" spans="4:7" x14ac:dyDescent="0.25">
      <c r="D2323"/>
      <c r="E2323"/>
      <c r="F2323" s="5"/>
      <c r="G2323"/>
    </row>
    <row r="2324" spans="4:7" x14ac:dyDescent="0.25">
      <c r="D2324"/>
      <c r="E2324"/>
      <c r="F2324" s="5"/>
      <c r="G2324"/>
    </row>
    <row r="2325" spans="4:7" x14ac:dyDescent="0.25">
      <c r="D2325"/>
      <c r="E2325"/>
      <c r="F2325" s="5"/>
      <c r="G2325"/>
    </row>
    <row r="2326" spans="4:7" x14ac:dyDescent="0.25">
      <c r="D2326"/>
      <c r="E2326"/>
      <c r="F2326" s="5"/>
      <c r="G2326"/>
    </row>
    <row r="2327" spans="4:7" x14ac:dyDescent="0.25">
      <c r="D2327"/>
      <c r="E2327"/>
      <c r="F2327" s="5"/>
      <c r="G2327"/>
    </row>
    <row r="2328" spans="4:7" x14ac:dyDescent="0.25">
      <c r="D2328"/>
      <c r="E2328"/>
      <c r="F2328" s="5"/>
      <c r="G2328"/>
    </row>
    <row r="2329" spans="4:7" x14ac:dyDescent="0.25">
      <c r="D2329"/>
      <c r="E2329"/>
      <c r="F2329" s="5"/>
      <c r="G2329"/>
    </row>
    <row r="2330" spans="4:7" x14ac:dyDescent="0.25">
      <c r="D2330"/>
      <c r="E2330"/>
      <c r="F2330" s="5"/>
      <c r="G2330"/>
    </row>
    <row r="2331" spans="4:7" x14ac:dyDescent="0.25">
      <c r="D2331"/>
      <c r="E2331"/>
      <c r="F2331" s="5"/>
      <c r="G2331"/>
    </row>
    <row r="2332" spans="4:7" x14ac:dyDescent="0.25">
      <c r="D2332"/>
      <c r="E2332"/>
      <c r="F2332" s="5"/>
      <c r="G2332"/>
    </row>
    <row r="2333" spans="4:7" x14ac:dyDescent="0.25">
      <c r="D2333"/>
      <c r="E2333"/>
      <c r="F2333" s="5"/>
      <c r="G2333"/>
    </row>
    <row r="2334" spans="4:7" x14ac:dyDescent="0.25">
      <c r="D2334"/>
      <c r="E2334"/>
      <c r="F2334" s="5"/>
      <c r="G2334"/>
    </row>
    <row r="2335" spans="4:7" x14ac:dyDescent="0.25">
      <c r="D2335"/>
      <c r="E2335"/>
      <c r="F2335" s="5"/>
      <c r="G2335"/>
    </row>
    <row r="2336" spans="4:7" x14ac:dyDescent="0.25">
      <c r="D2336"/>
      <c r="E2336"/>
      <c r="F2336" s="5"/>
      <c r="G2336"/>
    </row>
    <row r="2337" spans="4:7" x14ac:dyDescent="0.25">
      <c r="D2337"/>
      <c r="E2337"/>
      <c r="F2337" s="5"/>
      <c r="G2337"/>
    </row>
    <row r="2338" spans="4:7" x14ac:dyDescent="0.25">
      <c r="D2338"/>
      <c r="E2338"/>
      <c r="F2338" s="5"/>
      <c r="G2338"/>
    </row>
    <row r="2339" spans="4:7" x14ac:dyDescent="0.25">
      <c r="D2339"/>
      <c r="E2339"/>
      <c r="F2339" s="5"/>
      <c r="G2339"/>
    </row>
    <row r="2340" spans="4:7" x14ac:dyDescent="0.25">
      <c r="D2340"/>
      <c r="E2340"/>
      <c r="F2340" s="5"/>
      <c r="G2340"/>
    </row>
    <row r="2341" spans="4:7" x14ac:dyDescent="0.25">
      <c r="D2341"/>
      <c r="E2341"/>
      <c r="F2341" s="5"/>
      <c r="G2341"/>
    </row>
    <row r="2342" spans="4:7" x14ac:dyDescent="0.25">
      <c r="D2342"/>
      <c r="E2342"/>
      <c r="F2342" s="5"/>
      <c r="G2342"/>
    </row>
    <row r="2343" spans="4:7" x14ac:dyDescent="0.25">
      <c r="D2343"/>
      <c r="E2343"/>
      <c r="F2343" s="5"/>
      <c r="G2343"/>
    </row>
    <row r="2344" spans="4:7" x14ac:dyDescent="0.25">
      <c r="D2344"/>
      <c r="E2344"/>
      <c r="F2344" s="5"/>
      <c r="G2344"/>
    </row>
    <row r="2345" spans="4:7" x14ac:dyDescent="0.25">
      <c r="D2345"/>
      <c r="E2345"/>
      <c r="F2345" s="5"/>
      <c r="G2345"/>
    </row>
    <row r="2346" spans="4:7" x14ac:dyDescent="0.25">
      <c r="D2346"/>
      <c r="E2346"/>
      <c r="F2346" s="5"/>
      <c r="G2346"/>
    </row>
    <row r="2347" spans="4:7" x14ac:dyDescent="0.25">
      <c r="D2347"/>
      <c r="E2347"/>
      <c r="F2347" s="5"/>
      <c r="G2347"/>
    </row>
    <row r="2348" spans="4:7" x14ac:dyDescent="0.25">
      <c r="D2348"/>
      <c r="E2348"/>
      <c r="F2348" s="5"/>
      <c r="G2348"/>
    </row>
    <row r="2349" spans="4:7" x14ac:dyDescent="0.25">
      <c r="D2349"/>
      <c r="E2349"/>
      <c r="F2349" s="5"/>
      <c r="G2349"/>
    </row>
    <row r="2350" spans="4:7" x14ac:dyDescent="0.25">
      <c r="D2350"/>
      <c r="E2350"/>
      <c r="F2350" s="5"/>
      <c r="G2350"/>
    </row>
    <row r="2351" spans="4:7" x14ac:dyDescent="0.25">
      <c r="D2351"/>
      <c r="E2351"/>
      <c r="F2351" s="5"/>
      <c r="G2351"/>
    </row>
    <row r="2352" spans="4:7" x14ac:dyDescent="0.25">
      <c r="D2352"/>
      <c r="E2352"/>
      <c r="F2352" s="5"/>
      <c r="G2352"/>
    </row>
    <row r="2353" spans="4:7" x14ac:dyDescent="0.25">
      <c r="D2353"/>
      <c r="E2353"/>
      <c r="F2353" s="5"/>
      <c r="G2353"/>
    </row>
    <row r="2354" spans="4:7" x14ac:dyDescent="0.25">
      <c r="D2354"/>
      <c r="E2354"/>
      <c r="F2354" s="5"/>
      <c r="G2354"/>
    </row>
    <row r="2355" spans="4:7" x14ac:dyDescent="0.25">
      <c r="D2355"/>
      <c r="E2355"/>
      <c r="F2355" s="5"/>
      <c r="G2355"/>
    </row>
    <row r="2356" spans="4:7" x14ac:dyDescent="0.25">
      <c r="D2356"/>
      <c r="E2356"/>
      <c r="F2356" s="5"/>
      <c r="G2356"/>
    </row>
    <row r="2357" spans="4:7" x14ac:dyDescent="0.25">
      <c r="D2357"/>
      <c r="E2357"/>
      <c r="F2357" s="5"/>
      <c r="G2357"/>
    </row>
    <row r="2358" spans="4:7" x14ac:dyDescent="0.25">
      <c r="D2358"/>
      <c r="E2358"/>
      <c r="F2358" s="5"/>
      <c r="G2358"/>
    </row>
    <row r="2359" spans="4:7" x14ac:dyDescent="0.25">
      <c r="D2359"/>
      <c r="E2359"/>
      <c r="F2359" s="5"/>
      <c r="G2359"/>
    </row>
    <row r="2360" spans="4:7" x14ac:dyDescent="0.25">
      <c r="D2360"/>
      <c r="E2360"/>
      <c r="F2360" s="5"/>
      <c r="G2360"/>
    </row>
    <row r="2361" spans="4:7" x14ac:dyDescent="0.25">
      <c r="D2361"/>
      <c r="E2361"/>
      <c r="F2361" s="5"/>
      <c r="G2361"/>
    </row>
    <row r="2362" spans="4:7" x14ac:dyDescent="0.25">
      <c r="D2362"/>
      <c r="E2362"/>
      <c r="F2362" s="5"/>
      <c r="G2362"/>
    </row>
    <row r="2363" spans="4:7" x14ac:dyDescent="0.25">
      <c r="D2363"/>
      <c r="E2363"/>
      <c r="F2363" s="5"/>
      <c r="G2363"/>
    </row>
    <row r="2364" spans="4:7" x14ac:dyDescent="0.25">
      <c r="D2364"/>
      <c r="E2364"/>
      <c r="F2364" s="5"/>
      <c r="G2364"/>
    </row>
    <row r="2365" spans="4:7" x14ac:dyDescent="0.25">
      <c r="D2365"/>
      <c r="E2365"/>
      <c r="F2365" s="5"/>
      <c r="G2365"/>
    </row>
    <row r="2366" spans="4:7" x14ac:dyDescent="0.25">
      <c r="D2366"/>
      <c r="E2366"/>
      <c r="F2366" s="5"/>
      <c r="G2366"/>
    </row>
    <row r="2367" spans="4:7" x14ac:dyDescent="0.25">
      <c r="D2367"/>
      <c r="E2367"/>
      <c r="F2367" s="5"/>
      <c r="G2367"/>
    </row>
    <row r="2368" spans="4:7" x14ac:dyDescent="0.25">
      <c r="D2368"/>
      <c r="E2368"/>
      <c r="F2368" s="5"/>
      <c r="G2368"/>
    </row>
    <row r="2369" spans="4:7" x14ac:dyDescent="0.25">
      <c r="D2369"/>
      <c r="E2369"/>
      <c r="F2369" s="5"/>
      <c r="G2369"/>
    </row>
    <row r="2370" spans="4:7" x14ac:dyDescent="0.25">
      <c r="D2370"/>
      <c r="E2370"/>
      <c r="F2370" s="5"/>
      <c r="G2370"/>
    </row>
    <row r="2371" spans="4:7" x14ac:dyDescent="0.25">
      <c r="D2371"/>
      <c r="E2371"/>
      <c r="F2371" s="5"/>
      <c r="G2371"/>
    </row>
    <row r="2372" spans="4:7" x14ac:dyDescent="0.25">
      <c r="D2372"/>
      <c r="E2372"/>
      <c r="F2372" s="5"/>
      <c r="G2372"/>
    </row>
    <row r="2373" spans="4:7" x14ac:dyDescent="0.25">
      <c r="D2373"/>
      <c r="E2373"/>
      <c r="F2373" s="5"/>
      <c r="G2373"/>
    </row>
    <row r="2374" spans="4:7" x14ac:dyDescent="0.25">
      <c r="D2374"/>
      <c r="E2374"/>
      <c r="F2374" s="5"/>
      <c r="G2374"/>
    </row>
    <row r="2375" spans="4:7" x14ac:dyDescent="0.25">
      <c r="D2375"/>
      <c r="E2375"/>
      <c r="F2375" s="5"/>
      <c r="G2375"/>
    </row>
    <row r="2376" spans="4:7" x14ac:dyDescent="0.25">
      <c r="D2376"/>
      <c r="E2376"/>
      <c r="F2376" s="5"/>
      <c r="G2376"/>
    </row>
    <row r="2377" spans="4:7" x14ac:dyDescent="0.25">
      <c r="D2377"/>
      <c r="E2377"/>
      <c r="F2377" s="5"/>
      <c r="G2377"/>
    </row>
    <row r="2378" spans="4:7" x14ac:dyDescent="0.25">
      <c r="D2378"/>
      <c r="E2378"/>
      <c r="F2378" s="5"/>
      <c r="G2378"/>
    </row>
    <row r="2379" spans="4:7" x14ac:dyDescent="0.25">
      <c r="D2379"/>
      <c r="E2379"/>
      <c r="F2379" s="5"/>
      <c r="G2379"/>
    </row>
    <row r="2380" spans="4:7" x14ac:dyDescent="0.25">
      <c r="D2380"/>
      <c r="E2380"/>
      <c r="F2380" s="5"/>
      <c r="G2380"/>
    </row>
    <row r="2381" spans="4:7" x14ac:dyDescent="0.25">
      <c r="F2381" s="5"/>
      <c r="G2381"/>
    </row>
  </sheetData>
  <mergeCells count="77">
    <mergeCell ref="C102:D102"/>
    <mergeCell ref="A95:D95"/>
    <mergeCell ref="A96:D96"/>
    <mergeCell ref="A97:D97"/>
    <mergeCell ref="A98:D98"/>
    <mergeCell ref="A99:D99"/>
    <mergeCell ref="A90:C90"/>
    <mergeCell ref="A91:D91"/>
    <mergeCell ref="A92:D92"/>
    <mergeCell ref="A93:D93"/>
    <mergeCell ref="A94:D94"/>
    <mergeCell ref="C86:D86"/>
    <mergeCell ref="C87:D87"/>
    <mergeCell ref="A88:D88"/>
    <mergeCell ref="A89:D89"/>
    <mergeCell ref="E89:F89"/>
    <mergeCell ref="C81:D81"/>
    <mergeCell ref="C82:D82"/>
    <mergeCell ref="C83:D83"/>
    <mergeCell ref="C84:D84"/>
    <mergeCell ref="C85:D85"/>
    <mergeCell ref="C80:D80"/>
    <mergeCell ref="A72:D72"/>
    <mergeCell ref="A73:D73"/>
    <mergeCell ref="E73:F73"/>
    <mergeCell ref="C75:D75"/>
    <mergeCell ref="C76:D76"/>
    <mergeCell ref="C77:D77"/>
    <mergeCell ref="C78:D78"/>
    <mergeCell ref="C79:D79"/>
    <mergeCell ref="H56:I56"/>
    <mergeCell ref="A57:C57"/>
    <mergeCell ref="A58:C58"/>
    <mergeCell ref="E56:F56"/>
    <mergeCell ref="C74:D74"/>
    <mergeCell ref="A60:C60"/>
    <mergeCell ref="A61:D61"/>
    <mergeCell ref="A62:D62"/>
    <mergeCell ref="E62:F62"/>
    <mergeCell ref="A59:C59"/>
    <mergeCell ref="A52:B52"/>
    <mergeCell ref="A53:B53"/>
    <mergeCell ref="A54:D54"/>
    <mergeCell ref="A55:D55"/>
    <mergeCell ref="A56:D56"/>
    <mergeCell ref="A42:D42"/>
    <mergeCell ref="H51:I51"/>
    <mergeCell ref="H43:I43"/>
    <mergeCell ref="A44:B44"/>
    <mergeCell ref="A45:B45"/>
    <mergeCell ref="A46:D46"/>
    <mergeCell ref="A47:C47"/>
    <mergeCell ref="E47:G47"/>
    <mergeCell ref="A43:B43"/>
    <mergeCell ref="E43:G43"/>
    <mergeCell ref="A48:C48"/>
    <mergeCell ref="A49:C49"/>
    <mergeCell ref="A50:D50"/>
    <mergeCell ref="A51:B51"/>
    <mergeCell ref="E51:G51"/>
    <mergeCell ref="H29:I29"/>
    <mergeCell ref="G14:G15"/>
    <mergeCell ref="J14:Q14"/>
    <mergeCell ref="A40:D40"/>
    <mergeCell ref="E41:F41"/>
    <mergeCell ref="A39:D39"/>
    <mergeCell ref="A14:D14"/>
    <mergeCell ref="E14:F14"/>
    <mergeCell ref="A28:D28"/>
    <mergeCell ref="A29:D29"/>
    <mergeCell ref="E29:G29"/>
    <mergeCell ref="B10:H10"/>
    <mergeCell ref="A1:H2"/>
    <mergeCell ref="A3:H4"/>
    <mergeCell ref="A5:H6"/>
    <mergeCell ref="D8:G8"/>
    <mergeCell ref="B9:I9"/>
  </mergeCells>
  <pageMargins left="0.25" right="0.25" top="0.5" bottom="0.5" header="0.5" footer="0.5"/>
  <pageSetup scale="61" orientation="landscape" r:id="rId1"/>
  <headerFooter alignWithMargins="0"/>
  <rowBreaks count="2" manualBreakCount="2">
    <brk id="40" max="8" man="1"/>
    <brk id="72" max="8"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57" sqref="A57"/>
    </sheetView>
  </sheetViews>
  <sheetFormatPr defaultRowHeight="12.5" x14ac:dyDescent="0.25"/>
  <cols>
    <col min="1" max="1" width="98.90625" customWidth="1"/>
  </cols>
  <sheetData>
    <row r="1" spans="1:1" x14ac:dyDescent="0.25">
      <c r="A1" s="2" t="s">
        <v>192</v>
      </c>
    </row>
    <row r="3" spans="1:1" ht="13" x14ac:dyDescent="0.3">
      <c r="A3" s="1" t="s">
        <v>212</v>
      </c>
    </row>
    <row r="4" spans="1:1" x14ac:dyDescent="0.25">
      <c r="A4" s="2" t="s">
        <v>205</v>
      </c>
    </row>
    <row r="5" spans="1:1" x14ac:dyDescent="0.25">
      <c r="A5" s="2" t="s">
        <v>184</v>
      </c>
    </row>
    <row r="6" spans="1:1" x14ac:dyDescent="0.25">
      <c r="A6" s="2" t="s">
        <v>183</v>
      </c>
    </row>
    <row r="7" spans="1:1" ht="15.5" x14ac:dyDescent="0.35">
      <c r="A7" s="190" t="s">
        <v>198</v>
      </c>
    </row>
    <row r="8" spans="1:1" x14ac:dyDescent="0.25">
      <c r="A8" s="2" t="s">
        <v>185</v>
      </c>
    </row>
    <row r="9" spans="1:1" x14ac:dyDescent="0.25">
      <c r="A9" s="2" t="s">
        <v>206</v>
      </c>
    </row>
    <row r="10" spans="1:1" x14ac:dyDescent="0.25">
      <c r="A10" s="2" t="s">
        <v>186</v>
      </c>
    </row>
    <row r="11" spans="1:1" x14ac:dyDescent="0.25">
      <c r="A11" s="2" t="s">
        <v>193</v>
      </c>
    </row>
    <row r="12" spans="1:1" x14ac:dyDescent="0.25">
      <c r="A12" s="2" t="s">
        <v>197</v>
      </c>
    </row>
    <row r="13" spans="1:1" x14ac:dyDescent="0.25">
      <c r="A13" s="2" t="s">
        <v>199</v>
      </c>
    </row>
    <row r="14" spans="1:1" x14ac:dyDescent="0.25">
      <c r="A14" s="2" t="s">
        <v>204</v>
      </c>
    </row>
    <row r="15" spans="1:1" x14ac:dyDescent="0.25">
      <c r="A15" s="2" t="s">
        <v>200</v>
      </c>
    </row>
    <row r="16" spans="1:1" x14ac:dyDescent="0.25">
      <c r="A16" s="2" t="s">
        <v>201</v>
      </c>
    </row>
    <row r="17" spans="1:1" x14ac:dyDescent="0.25">
      <c r="A17" s="2" t="s">
        <v>207</v>
      </c>
    </row>
    <row r="18" spans="1:1" x14ac:dyDescent="0.25">
      <c r="A18" s="2" t="s">
        <v>194</v>
      </c>
    </row>
    <row r="19" spans="1:1" x14ac:dyDescent="0.25">
      <c r="A19" s="2" t="s">
        <v>202</v>
      </c>
    </row>
    <row r="20" spans="1:1" x14ac:dyDescent="0.25">
      <c r="A20" s="2" t="s">
        <v>187</v>
      </c>
    </row>
    <row r="21" spans="1:1" ht="15.5" x14ac:dyDescent="0.25">
      <c r="A21" s="188"/>
    </row>
    <row r="22" spans="1:1" ht="15.5" x14ac:dyDescent="0.25">
      <c r="A22" s="188"/>
    </row>
    <row r="24" spans="1:1" ht="15" x14ac:dyDescent="0.25">
      <c r="A24" s="189" t="s">
        <v>211</v>
      </c>
    </row>
    <row r="26" spans="1:1" x14ac:dyDescent="0.25">
      <c r="A26" s="2" t="s">
        <v>203</v>
      </c>
    </row>
    <row r="27" spans="1:1" x14ac:dyDescent="0.25">
      <c r="A27" s="2" t="s">
        <v>189</v>
      </c>
    </row>
    <row r="28" spans="1:1" x14ac:dyDescent="0.25">
      <c r="A28" s="2" t="s">
        <v>190</v>
      </c>
    </row>
    <row r="29" spans="1:1" x14ac:dyDescent="0.25">
      <c r="A29" s="2" t="s">
        <v>208</v>
      </c>
    </row>
    <row r="30" spans="1:1" x14ac:dyDescent="0.25">
      <c r="A30" s="2" t="s">
        <v>191</v>
      </c>
    </row>
    <row r="31" spans="1:1" x14ac:dyDescent="0.25">
      <c r="A31" s="2" t="s">
        <v>213</v>
      </c>
    </row>
    <row r="32" spans="1:1" x14ac:dyDescent="0.25">
      <c r="A32" s="2" t="s">
        <v>209</v>
      </c>
    </row>
    <row r="33" spans="1:1" x14ac:dyDescent="0.25">
      <c r="A33" s="2" t="s">
        <v>210</v>
      </c>
    </row>
    <row r="34" spans="1:1" x14ac:dyDescent="0.25">
      <c r="A34" s="2" t="s">
        <v>195</v>
      </c>
    </row>
    <row r="35" spans="1:1" x14ac:dyDescent="0.25">
      <c r="A35" s="2" t="s">
        <v>196</v>
      </c>
    </row>
    <row r="36" spans="1:1" x14ac:dyDescent="0.25">
      <c r="A36" s="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E11" sqref="E11"/>
    </sheetView>
  </sheetViews>
  <sheetFormatPr defaultRowHeight="12.5" x14ac:dyDescent="0.25"/>
  <cols>
    <col min="3" max="3" width="12.54296875" customWidth="1"/>
    <col min="5" max="5" width="169.90625" customWidth="1"/>
  </cols>
  <sheetData>
    <row r="1" spans="1:5" ht="35.15" customHeight="1" x14ac:dyDescent="0.3">
      <c r="A1" s="92" t="str">
        <f>' Budget Itemization FY2020'!B8</f>
        <v>FY 20</v>
      </c>
      <c r="B1" t="str">
        <f>' Budget Itemization FY2020'!B10:H10</f>
        <v>Your Project Name</v>
      </c>
      <c r="C1" t="str">
        <f>' Budget Itemization FY2020'!B9</f>
        <v>Your Locality</v>
      </c>
      <c r="D1">
        <f>' Budget Itemization FY2020'!B11</f>
        <v>0</v>
      </c>
      <c r="E1" s="125" t="str">
        <f>IF('Special Conditions'!B5="Yes",'Special Conditions'!C5)</f>
        <v>Please revise your budget and budget narrative to reflect the following changes:  test</v>
      </c>
    </row>
    <row r="2" spans="1:5" ht="35.15" customHeight="1" x14ac:dyDescent="0.3">
      <c r="E2" s="125" t="b">
        <f>IF('Special Conditions'!B6="Yes",'Special Conditions'!C6)</f>
        <v>0</v>
      </c>
    </row>
    <row r="3" spans="1:5" ht="35.15" customHeight="1" x14ac:dyDescent="0.3">
      <c r="E3" s="125" t="b">
        <f>IF('Special Conditions'!B7="Yes",'Special Conditions'!C7)</f>
        <v>0</v>
      </c>
    </row>
    <row r="4" spans="1:5" ht="35.15" customHeight="1" x14ac:dyDescent="0.3">
      <c r="E4" s="125" t="b">
        <f>IF('Special Conditions'!B8="Yes",'Special Conditions'!C8)</f>
        <v>0</v>
      </c>
    </row>
    <row r="5" spans="1:5" ht="35.15" customHeight="1" x14ac:dyDescent="0.3">
      <c r="E5" s="125" t="b">
        <f>IF('Special Conditions'!B9="Yes",'Special Conditions'!C9)</f>
        <v>0</v>
      </c>
    </row>
    <row r="6" spans="1:5" ht="35.15" customHeight="1" x14ac:dyDescent="0.3">
      <c r="E6" s="125" t="b">
        <f>IF('Special Conditions'!B10="Yes",'Special Conditions'!C10)</f>
        <v>0</v>
      </c>
    </row>
    <row r="7" spans="1:5" ht="35.15" customHeight="1" x14ac:dyDescent="0.3">
      <c r="E7" s="125" t="b">
        <f>IF('Special Conditions'!B11="Yes",'Special Conditions'!C11)</f>
        <v>0</v>
      </c>
    </row>
    <row r="8" spans="1:5" ht="35.15" customHeight="1" x14ac:dyDescent="0.3">
      <c r="E8" s="125" t="b">
        <f>IF('Special Conditions'!B12="Yes",'Special Conditions'!C12)</f>
        <v>0</v>
      </c>
    </row>
    <row r="9" spans="1:5" ht="35.15" customHeight="1" x14ac:dyDescent="0.3">
      <c r="E9" s="125" t="b">
        <f>IF('Special Conditions'!B13="Yes",'Special Conditions'!C13)</f>
        <v>0</v>
      </c>
    </row>
    <row r="10" spans="1:5" ht="35.15" customHeight="1" x14ac:dyDescent="0.3">
      <c r="E10" s="125" t="b">
        <f>IF('Special Conditions'!B14="Yes",'Special Conditions'!C14)</f>
        <v>0</v>
      </c>
    </row>
    <row r="11" spans="1:5" ht="35.15" customHeight="1" x14ac:dyDescent="0.3">
      <c r="E11" s="125" t="b">
        <f>IF('Special Conditions'!B15="Yes",'Special Conditions'!C15)</f>
        <v>0</v>
      </c>
    </row>
    <row r="12" spans="1:5" ht="35.15" customHeight="1" x14ac:dyDescent="0.3">
      <c r="E12" s="125" t="b">
        <f>IF('Special Conditions'!B16="Yes",'Special Conditions'!C16)</f>
        <v>0</v>
      </c>
    </row>
    <row r="13" spans="1:5" ht="35.15" customHeight="1" x14ac:dyDescent="0.3">
      <c r="E13" s="125" t="b">
        <f>IF('Special Conditions'!B17="Yes",'Special Conditions'!C17)</f>
        <v>0</v>
      </c>
    </row>
    <row r="14" spans="1:5" ht="35.15" customHeight="1" x14ac:dyDescent="0.3">
      <c r="E14" s="125" t="b">
        <f>IF('Special Conditions'!B18="Yes",'Special Conditions'!C18)</f>
        <v>0</v>
      </c>
    </row>
    <row r="15" spans="1:5" ht="35.15" customHeight="1" x14ac:dyDescent="0.3">
      <c r="E15" s="125" t="b">
        <f>IF('Special Conditions'!B19="Yes",'Special Conditions'!C19)</f>
        <v>0</v>
      </c>
    </row>
    <row r="16" spans="1:5" ht="35.15" customHeight="1" x14ac:dyDescent="0.3">
      <c r="E16" s="125" t="b">
        <f>IF('Special Conditions'!B20="Yes",'Special Conditions'!C20)</f>
        <v>0</v>
      </c>
    </row>
    <row r="17" spans="5:5" ht="35.15" customHeight="1" x14ac:dyDescent="0.3">
      <c r="E17" s="125" t="b">
        <f>IF('Special Conditions'!B21="Yes",'Special Conditions'!C21)</f>
        <v>0</v>
      </c>
    </row>
    <row r="18" spans="5:5" ht="35.15" customHeight="1" x14ac:dyDescent="0.25"/>
    <row r="19" spans="5:5" ht="35.15" customHeight="1" x14ac:dyDescent="0.25"/>
    <row r="20" spans="5:5" ht="35.15" customHeight="1" x14ac:dyDescent="0.25"/>
    <row r="21" spans="5:5" ht="35.15" customHeight="1" x14ac:dyDescent="0.25"/>
    <row r="22" spans="5:5" ht="35.15" customHeight="1" x14ac:dyDescent="0.25"/>
    <row r="23" spans="5:5" ht="35.15" customHeight="1" x14ac:dyDescent="0.25"/>
    <row r="24" spans="5:5" ht="35.15" customHeight="1" x14ac:dyDescent="0.25"/>
    <row r="25" spans="5:5" ht="35.15" customHeight="1" x14ac:dyDescent="0.25"/>
    <row r="26" spans="5:5" ht="35.15" customHeight="1" x14ac:dyDescent="0.25"/>
    <row r="27" spans="5:5" ht="35.15" customHeight="1" x14ac:dyDescent="0.25"/>
    <row r="28" spans="5:5" ht="35.15" customHeight="1" x14ac:dyDescent="0.25"/>
    <row r="29" spans="5:5" ht="35.15" customHeight="1" x14ac:dyDescent="0.25"/>
    <row r="30" spans="5:5" ht="35.15" customHeight="1" x14ac:dyDescent="0.25"/>
    <row r="31" spans="5:5" ht="35.15" customHeight="1" x14ac:dyDescent="0.25"/>
    <row r="32" spans="5:5" ht="35.15" customHeight="1" x14ac:dyDescent="0.25"/>
    <row r="33" ht="35.15" customHeight="1" x14ac:dyDescent="0.25"/>
    <row r="34" ht="35.15" customHeight="1" x14ac:dyDescent="0.25"/>
    <row r="35" ht="35.15" customHeight="1" x14ac:dyDescent="0.25"/>
    <row r="36" ht="35.15" customHeight="1" x14ac:dyDescent="0.25"/>
    <row r="37" ht="35.15" customHeight="1" x14ac:dyDescent="0.25"/>
    <row r="38" ht="35.15" customHeight="1" x14ac:dyDescent="0.25"/>
    <row r="39" ht="35.15" customHeight="1" x14ac:dyDescent="0.25"/>
    <row r="40" ht="35.15" customHeight="1" x14ac:dyDescent="0.25"/>
    <row r="41" ht="35.15" customHeight="1" x14ac:dyDescent="0.25"/>
    <row r="42" ht="35.15" customHeight="1" x14ac:dyDescent="0.25"/>
    <row r="43" ht="35.15" customHeight="1" x14ac:dyDescent="0.25"/>
    <row r="44" ht="35.15" customHeight="1" x14ac:dyDescent="0.25"/>
    <row r="45" ht="35.15" customHeight="1" x14ac:dyDescent="0.25"/>
    <row r="46" ht="35.15" customHeight="1" x14ac:dyDescent="0.25"/>
    <row r="47" ht="35.15" customHeight="1" x14ac:dyDescent="0.25"/>
    <row r="48" ht="35.15" customHeight="1" x14ac:dyDescent="0.25"/>
    <row r="49" ht="35.15" customHeight="1" x14ac:dyDescent="0.25"/>
    <row r="50" ht="35.15" customHeight="1" x14ac:dyDescent="0.25"/>
    <row r="51" ht="35.15" customHeight="1" x14ac:dyDescent="0.25"/>
    <row r="52" ht="35.15" customHeight="1" x14ac:dyDescent="0.25"/>
    <row r="53" ht="35.15" customHeight="1" x14ac:dyDescent="0.25"/>
    <row r="54" ht="35.15" customHeight="1" x14ac:dyDescent="0.25"/>
    <row r="55" ht="35.15" customHeight="1" x14ac:dyDescent="0.25"/>
    <row r="56" ht="35.15" customHeight="1" x14ac:dyDescent="0.25"/>
    <row r="57" ht="35.15" customHeight="1" x14ac:dyDescent="0.25"/>
    <row r="58" ht="35.15" customHeight="1" x14ac:dyDescent="0.25"/>
    <row r="59" ht="35.15" customHeight="1" x14ac:dyDescent="0.25"/>
    <row r="60" ht="35.15" customHeight="1" x14ac:dyDescent="0.25"/>
    <row r="61" ht="35.15" customHeight="1" x14ac:dyDescent="0.25"/>
    <row r="62" ht="35.15" customHeight="1" x14ac:dyDescent="0.25"/>
    <row r="63" ht="35.15" customHeight="1" x14ac:dyDescent="0.25"/>
    <row r="64" ht="35.15" customHeight="1" x14ac:dyDescent="0.25"/>
    <row r="65" spans="2:2" ht="35.15" customHeight="1" x14ac:dyDescent="0.25"/>
    <row r="66" spans="2:2" ht="35.15" customHeight="1" x14ac:dyDescent="0.25"/>
    <row r="67" spans="2:2" ht="35.15" customHeight="1" x14ac:dyDescent="0.25"/>
    <row r="68" spans="2:2" ht="35.15" customHeight="1" x14ac:dyDescent="0.25"/>
    <row r="69" spans="2:2" ht="35.15" customHeight="1" x14ac:dyDescent="0.25">
      <c r="B69">
        <v>1</v>
      </c>
    </row>
    <row r="70" spans="2:2" ht="35.15" customHeight="1" x14ac:dyDescent="0.25"/>
    <row r="71" spans="2:2" ht="35.15" customHeight="1" x14ac:dyDescent="0.25"/>
    <row r="72" spans="2:2" ht="35.15" customHeight="1" x14ac:dyDescent="0.25"/>
    <row r="73" spans="2:2" ht="35.15" customHeight="1" x14ac:dyDescent="0.25"/>
    <row r="74" spans="2:2" ht="35.15" customHeight="1" x14ac:dyDescent="0.25"/>
    <row r="75" spans="2:2" ht="35.15" customHeight="1" x14ac:dyDescent="0.25"/>
    <row r="76" spans="2:2" ht="35.15" customHeight="1" x14ac:dyDescent="0.25"/>
    <row r="77" spans="2:2" ht="35.15" customHeight="1" x14ac:dyDescent="0.25"/>
    <row r="78" spans="2:2" ht="35.15" customHeight="1" x14ac:dyDescent="0.25"/>
    <row r="79" spans="2:2" ht="35.15" customHeight="1" x14ac:dyDescent="0.25"/>
    <row r="80" spans="2:2" ht="35.15" customHeight="1" x14ac:dyDescent="0.25"/>
    <row r="81" ht="35.15" customHeight="1" x14ac:dyDescent="0.25"/>
    <row r="82" ht="35.15" customHeight="1" x14ac:dyDescent="0.25"/>
    <row r="83" ht="35.15" customHeight="1" x14ac:dyDescent="0.25"/>
    <row r="84" ht="35.15" customHeight="1" x14ac:dyDescent="0.25"/>
    <row r="85" ht="35.15" customHeight="1" x14ac:dyDescent="0.25"/>
    <row r="86" ht="35.15" customHeight="1" x14ac:dyDescent="0.25"/>
    <row r="87" ht="35.15" customHeight="1" x14ac:dyDescent="0.25"/>
    <row r="88" ht="35.15" customHeight="1" x14ac:dyDescent="0.25"/>
    <row r="89" ht="35.15" customHeight="1" x14ac:dyDescent="0.25"/>
    <row r="90" ht="35.15" customHeight="1" x14ac:dyDescent="0.25"/>
    <row r="91" ht="35.15"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72"/>
  <sheetViews>
    <sheetView showGridLines="0" tabSelected="1" zoomScale="110" zoomScaleNormal="110" workbookViewId="0">
      <selection activeCell="C5" sqref="C5:F5"/>
    </sheetView>
  </sheetViews>
  <sheetFormatPr defaultRowHeight="17.149999999999999" customHeight="1" x14ac:dyDescent="0.25"/>
  <cols>
    <col min="1" max="1" width="13" customWidth="1"/>
    <col min="2" max="2" width="8.453125" customWidth="1"/>
    <col min="3" max="3" width="24.54296875" customWidth="1"/>
    <col min="4" max="4" width="4.90625" customWidth="1"/>
    <col min="5" max="5" width="14.54296875" customWidth="1"/>
    <col min="6" max="6" width="11.54296875" customWidth="1"/>
    <col min="7" max="7" width="12.90625" customWidth="1"/>
    <col min="8" max="8" width="14.453125" customWidth="1"/>
    <col min="9" max="9" width="9" customWidth="1"/>
    <col min="10" max="10" width="10.08984375" hidden="1" customWidth="1"/>
    <col min="11" max="11" width="19" style="5" customWidth="1"/>
  </cols>
  <sheetData>
    <row r="1" spans="1:62" s="28" customFormat="1" ht="21" customHeight="1" x14ac:dyDescent="0.5">
      <c r="A1" s="27" t="s">
        <v>43</v>
      </c>
      <c r="K1" s="29"/>
    </row>
    <row r="2" spans="1:62" s="2" customFormat="1" ht="17.149999999999999" customHeight="1" x14ac:dyDescent="0.3">
      <c r="A2" s="1" t="s">
        <v>263</v>
      </c>
      <c r="G2" s="219"/>
      <c r="H2" s="219"/>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5">
      <c r="K3"/>
    </row>
    <row r="4" spans="1:62" s="6" customFormat="1" ht="28.5" customHeight="1" x14ac:dyDescent="0.3">
      <c r="A4" s="12" t="s">
        <v>0</v>
      </c>
      <c r="B4" s="9"/>
      <c r="C4" s="31"/>
      <c r="D4" s="31"/>
      <c r="E4" s="32"/>
      <c r="F4" s="32"/>
      <c r="G4" s="232" t="s">
        <v>234</v>
      </c>
      <c r="H4" s="231" t="s">
        <v>231</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3">
      <c r="A5" s="12" t="s">
        <v>1</v>
      </c>
      <c r="B5" s="9"/>
      <c r="C5" s="312" t="s">
        <v>264</v>
      </c>
      <c r="D5" s="315"/>
      <c r="E5" s="315"/>
      <c r="F5" s="315"/>
      <c r="G5" s="233" t="s">
        <v>104</v>
      </c>
      <c r="H5" s="14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49999999999999" customHeight="1" x14ac:dyDescent="0.3">
      <c r="A6" s="12" t="s">
        <v>235</v>
      </c>
      <c r="B6" s="9"/>
      <c r="C6" s="310"/>
      <c r="D6" s="316"/>
      <c r="E6" s="316"/>
      <c r="F6" s="316"/>
      <c r="G6" s="233" t="s">
        <v>238</v>
      </c>
      <c r="H6" s="226" t="s">
        <v>232</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3">
      <c r="A7" s="317" t="s">
        <v>2</v>
      </c>
      <c r="B7" s="318"/>
      <c r="C7" s="312" t="s">
        <v>233</v>
      </c>
      <c r="D7" s="315"/>
      <c r="E7" s="315"/>
      <c r="F7" s="315"/>
      <c r="G7" s="315"/>
      <c r="H7" s="32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3">
      <c r="A8" s="12" t="s">
        <v>103</v>
      </c>
      <c r="B8" s="26"/>
      <c r="C8" s="310"/>
      <c r="D8" s="316"/>
      <c r="E8" s="316"/>
      <c r="F8" s="311"/>
      <c r="G8" s="233" t="s">
        <v>239</v>
      </c>
      <c r="H8" s="148" t="s">
        <v>232</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3">
      <c r="A9" s="12" t="s">
        <v>3</v>
      </c>
      <c r="B9" s="9"/>
      <c r="C9" s="149"/>
      <c r="D9" s="148"/>
      <c r="E9" s="147"/>
      <c r="F9" s="148"/>
      <c r="G9" s="234" t="s">
        <v>105</v>
      </c>
      <c r="H9" s="236" t="s">
        <v>236</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26.25" customHeight="1" x14ac:dyDescent="0.3">
      <c r="A10" s="317" t="s">
        <v>4</v>
      </c>
      <c r="B10" s="318"/>
      <c r="C10" s="274" t="s">
        <v>5</v>
      </c>
      <c r="D10" s="328"/>
      <c r="E10" s="274"/>
      <c r="F10" s="275"/>
      <c r="G10" s="33"/>
      <c r="H10" s="229"/>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30" customHeight="1" x14ac:dyDescent="0.25">
      <c r="C11" s="274" t="s">
        <v>5</v>
      </c>
      <c r="D11" s="276"/>
      <c r="E11" s="237"/>
      <c r="F11" s="235"/>
      <c r="G11" s="33"/>
      <c r="H11" s="229"/>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5">
      <c r="A12" s="3"/>
      <c r="D12" s="329"/>
      <c r="E12" s="329"/>
      <c r="F12" s="329"/>
      <c r="G12" s="4"/>
      <c r="H12" s="5"/>
      <c r="K12"/>
    </row>
    <row r="13" spans="1:62" s="10" customFormat="1" ht="17.149999999999999" customHeight="1" x14ac:dyDescent="0.3">
      <c r="A13" s="11"/>
      <c r="C13" s="10" t="s">
        <v>16</v>
      </c>
      <c r="E13" s="13" t="s">
        <v>6</v>
      </c>
      <c r="F13" s="13"/>
      <c r="G13" s="15" t="s">
        <v>15</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49999999999999" customHeight="1" x14ac:dyDescent="0.3">
      <c r="A14" s="34" t="s">
        <v>7</v>
      </c>
      <c r="B14" s="324" t="s">
        <v>107</v>
      </c>
      <c r="C14" s="325"/>
      <c r="D14" s="320" t="s">
        <v>266</v>
      </c>
      <c r="E14" s="321"/>
      <c r="F14" s="322"/>
      <c r="G14" s="326" t="s">
        <v>106</v>
      </c>
      <c r="H14" s="327"/>
      <c r="K14"/>
    </row>
    <row r="15" spans="1:62" ht="17.149999999999999" customHeight="1" x14ac:dyDescent="0.3">
      <c r="A15" s="35" t="s">
        <v>8</v>
      </c>
      <c r="B15" s="293"/>
      <c r="C15" s="301"/>
      <c r="D15" s="312"/>
      <c r="E15" s="315"/>
      <c r="F15" s="323"/>
      <c r="G15" s="293"/>
      <c r="H15" s="292"/>
      <c r="K15"/>
    </row>
    <row r="16" spans="1:62" ht="21.75" customHeight="1" x14ac:dyDescent="0.25">
      <c r="A16" s="36" t="s">
        <v>9</v>
      </c>
      <c r="B16" s="310"/>
      <c r="C16" s="319"/>
      <c r="D16" s="312"/>
      <c r="E16" s="315"/>
      <c r="F16" s="323"/>
      <c r="G16" s="307"/>
      <c r="H16" s="309"/>
      <c r="K16"/>
    </row>
    <row r="17" spans="1:62" ht="17.25" customHeight="1" x14ac:dyDescent="0.25">
      <c r="A17" s="36"/>
      <c r="B17" s="310"/>
      <c r="C17" s="311"/>
      <c r="D17" s="312"/>
      <c r="E17" s="313"/>
      <c r="F17" s="314"/>
      <c r="G17" s="307"/>
      <c r="H17" s="308"/>
      <c r="K17"/>
    </row>
    <row r="18" spans="1:62" ht="18" customHeight="1" x14ac:dyDescent="0.25">
      <c r="A18" s="36"/>
      <c r="B18" s="310"/>
      <c r="C18" s="311"/>
      <c r="D18" s="312"/>
      <c r="E18" s="313"/>
      <c r="F18" s="314"/>
      <c r="G18" s="307"/>
      <c r="H18" s="308"/>
      <c r="K18"/>
    </row>
    <row r="19" spans="1:62" ht="17.149999999999999" customHeight="1" x14ac:dyDescent="0.3">
      <c r="A19" s="35" t="s">
        <v>10</v>
      </c>
      <c r="B19" s="293" t="s">
        <v>108</v>
      </c>
      <c r="C19" s="301"/>
      <c r="D19" s="293" t="s">
        <v>108</v>
      </c>
      <c r="E19" s="301"/>
      <c r="F19" s="292"/>
      <c r="G19" s="293" t="s">
        <v>108</v>
      </c>
      <c r="H19" s="292"/>
      <c r="K19"/>
    </row>
    <row r="20" spans="1:62" ht="17.149999999999999" customHeight="1" x14ac:dyDescent="0.3">
      <c r="A20" s="35" t="s">
        <v>11</v>
      </c>
      <c r="B20" s="291"/>
      <c r="C20" s="301"/>
      <c r="D20" s="291"/>
      <c r="E20" s="301"/>
      <c r="F20" s="292"/>
      <c r="G20" s="291"/>
      <c r="H20" s="292"/>
      <c r="K20"/>
    </row>
    <row r="21" spans="1:62" ht="17.149999999999999" customHeight="1" x14ac:dyDescent="0.3">
      <c r="A21" s="35" t="s">
        <v>12</v>
      </c>
      <c r="B21" s="293" t="s">
        <v>108</v>
      </c>
      <c r="C21" s="301"/>
      <c r="D21" s="293" t="s">
        <v>108</v>
      </c>
      <c r="E21" s="301"/>
      <c r="F21" s="292"/>
      <c r="G21" s="293" t="s">
        <v>108</v>
      </c>
      <c r="H21" s="292"/>
      <c r="K21"/>
    </row>
    <row r="22" spans="1:62" ht="25.5" customHeight="1" x14ac:dyDescent="0.25">
      <c r="A22" s="294" t="s">
        <v>237</v>
      </c>
      <c r="B22" s="295"/>
      <c r="C22" s="295"/>
      <c r="D22" s="296"/>
      <c r="E22" s="296"/>
      <c r="F22" s="296"/>
      <c r="G22" s="295"/>
      <c r="H22" s="297"/>
      <c r="K22"/>
    </row>
    <row r="23" spans="1:62" ht="17.149999999999999" customHeight="1" x14ac:dyDescent="0.3">
      <c r="A23" s="302" t="s">
        <v>13</v>
      </c>
      <c r="B23" s="303"/>
      <c r="C23" s="303"/>
      <c r="D23" s="303"/>
      <c r="E23" s="303"/>
      <c r="F23" s="303"/>
      <c r="G23" s="303"/>
      <c r="H23" s="304"/>
      <c r="K23"/>
    </row>
    <row r="24" spans="1:62" s="30" customFormat="1" ht="79.5" customHeight="1" x14ac:dyDescent="0.25">
      <c r="A24" s="305" t="s">
        <v>240</v>
      </c>
      <c r="B24" s="306"/>
      <c r="C24" s="306"/>
      <c r="D24" s="306"/>
      <c r="E24" s="306"/>
      <c r="F24" s="306"/>
      <c r="G24" s="306"/>
      <c r="H24" s="306"/>
    </row>
    <row r="25" spans="1:62" s="16" customFormat="1" ht="17.149999999999999" customHeight="1" x14ac:dyDescent="0.25">
      <c r="A25" s="298" t="s">
        <v>268</v>
      </c>
      <c r="B25" s="299"/>
      <c r="C25" s="300"/>
      <c r="D25" s="289"/>
      <c r="E25" s="290"/>
      <c r="F25" s="290"/>
      <c r="G25" s="290"/>
      <c r="H25" s="17" t="s">
        <v>14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49999999999999" customHeight="1" x14ac:dyDescent="0.3">
      <c r="A26" s="282"/>
      <c r="B26" s="283"/>
      <c r="C26" s="284"/>
      <c r="D26" s="285" t="s">
        <v>227</v>
      </c>
      <c r="E26" s="286"/>
      <c r="F26" s="287" t="s">
        <v>228</v>
      </c>
      <c r="G26" s="288"/>
      <c r="H26" s="7"/>
      <c r="K26"/>
    </row>
    <row r="27" spans="1:62" ht="17.149999999999999" customHeight="1" x14ac:dyDescent="0.3">
      <c r="A27" s="279" t="s">
        <v>17</v>
      </c>
      <c r="B27" s="280"/>
      <c r="C27" s="281"/>
      <c r="D27" s="72"/>
      <c r="E27" s="75">
        <f>' Budget Itemization FY2020'!E40</f>
        <v>93000</v>
      </c>
      <c r="F27" s="76"/>
      <c r="G27" s="75">
        <f>' Budget Itemization FY2020'!F40</f>
        <v>12000</v>
      </c>
      <c r="H27" s="77">
        <f t="shared" ref="H27:H32" si="0">SUM(E27:G27)</f>
        <v>105000</v>
      </c>
      <c r="K27"/>
    </row>
    <row r="28" spans="1:62" ht="17.149999999999999" customHeight="1" x14ac:dyDescent="0.3">
      <c r="A28" s="279" t="s">
        <v>18</v>
      </c>
      <c r="B28" s="280"/>
      <c r="C28" s="281"/>
      <c r="D28" s="72"/>
      <c r="E28" s="75">
        <f>' Budget Itemization FY2020'!E55</f>
        <v>0</v>
      </c>
      <c r="F28" s="74"/>
      <c r="G28" s="75">
        <f>' Budget Itemization FY2020'!F55</f>
        <v>0</v>
      </c>
      <c r="H28" s="77">
        <f t="shared" si="0"/>
        <v>0</v>
      </c>
      <c r="K28"/>
    </row>
    <row r="29" spans="1:62" ht="17.149999999999999" customHeight="1" x14ac:dyDescent="0.3">
      <c r="A29" s="279" t="s">
        <v>19</v>
      </c>
      <c r="B29" s="280"/>
      <c r="C29" s="281"/>
      <c r="D29" s="72"/>
      <c r="E29" s="75">
        <f>' Budget Itemization FY2020'!E61</f>
        <v>0</v>
      </c>
      <c r="F29" s="74"/>
      <c r="G29" s="75">
        <f>' Budget Itemization FY2020'!F61</f>
        <v>0</v>
      </c>
      <c r="H29" s="77">
        <f t="shared" si="0"/>
        <v>0</v>
      </c>
      <c r="K29"/>
    </row>
    <row r="30" spans="1:62" ht="17.149999999999999" customHeight="1" x14ac:dyDescent="0.3">
      <c r="A30" s="279" t="s">
        <v>20</v>
      </c>
      <c r="B30" s="280"/>
      <c r="C30" s="281"/>
      <c r="D30" s="72"/>
      <c r="E30" s="75">
        <f>' Budget Itemization FY2020'!E72</f>
        <v>0</v>
      </c>
      <c r="F30" s="74"/>
      <c r="G30" s="75">
        <f>' Budget Itemization FY2020'!F72</f>
        <v>0</v>
      </c>
      <c r="H30" s="77">
        <f t="shared" si="0"/>
        <v>0</v>
      </c>
      <c r="K30"/>
    </row>
    <row r="31" spans="1:62" ht="17.149999999999999" customHeight="1" x14ac:dyDescent="0.3">
      <c r="A31" s="279" t="s">
        <v>44</v>
      </c>
      <c r="B31" s="280"/>
      <c r="C31" s="281"/>
      <c r="D31" s="50"/>
      <c r="E31" s="75">
        <f>' Budget Itemization FY2020'!E88</f>
        <v>0</v>
      </c>
      <c r="F31" s="78"/>
      <c r="G31" s="75">
        <f>' Budget Itemization FY2020'!F88</f>
        <v>0</v>
      </c>
      <c r="H31" s="77">
        <f t="shared" si="0"/>
        <v>0</v>
      </c>
      <c r="K31"/>
    </row>
    <row r="32" spans="1:62" ht="17.149999999999999" customHeight="1" x14ac:dyDescent="0.3">
      <c r="A32" s="279" t="s">
        <v>21</v>
      </c>
      <c r="B32" s="280"/>
      <c r="C32" s="281"/>
      <c r="D32" s="72"/>
      <c r="E32" s="75">
        <f>' Budget Itemization FY2020'!E91</f>
        <v>0</v>
      </c>
      <c r="F32" s="74"/>
      <c r="G32" s="75">
        <f>' Budget Itemization FY2020'!F91</f>
        <v>0</v>
      </c>
      <c r="H32" s="77">
        <f t="shared" si="0"/>
        <v>0</v>
      </c>
      <c r="K32"/>
    </row>
    <row r="33" spans="1:11" ht="17.149999999999999" customHeight="1" x14ac:dyDescent="0.3">
      <c r="A33" s="279" t="s">
        <v>22</v>
      </c>
      <c r="B33" s="280"/>
      <c r="C33" s="281"/>
      <c r="D33" s="72"/>
      <c r="E33" s="79">
        <f>SUM(E27:E32)</f>
        <v>93000</v>
      </c>
      <c r="F33" s="74"/>
      <c r="G33" s="79">
        <f>SUM(G27:G32)</f>
        <v>12000</v>
      </c>
      <c r="H33" s="77">
        <f>SUM(H27:H32)</f>
        <v>105000</v>
      </c>
      <c r="K33"/>
    </row>
    <row r="34" spans="1:11" ht="7.5" hidden="1" customHeight="1" thickBot="1" x14ac:dyDescent="0.3">
      <c r="A34" s="45"/>
      <c r="B34" s="45"/>
      <c r="C34" s="45"/>
      <c r="D34" s="45"/>
      <c r="E34" s="45"/>
      <c r="F34" s="45"/>
      <c r="G34" s="45"/>
      <c r="H34" s="45"/>
      <c r="K34"/>
    </row>
    <row r="35" spans="1:11" ht="16.5" hidden="1" customHeight="1" x14ac:dyDescent="0.25">
      <c r="A35" s="45"/>
      <c r="B35" s="45"/>
      <c r="C35" s="45"/>
      <c r="D35" s="45"/>
      <c r="E35" s="45"/>
      <c r="F35" s="45"/>
      <c r="G35" s="45"/>
      <c r="H35" s="45"/>
      <c r="K35"/>
    </row>
    <row r="36" spans="1:11" ht="16.5" hidden="1" customHeight="1" thickBot="1" x14ac:dyDescent="0.3">
      <c r="A36" s="45"/>
      <c r="B36" s="45"/>
      <c r="C36" s="45"/>
      <c r="D36" s="45"/>
      <c r="E36" s="45"/>
      <c r="F36" s="45"/>
      <c r="G36" s="45"/>
      <c r="H36" s="45"/>
      <c r="K36"/>
    </row>
    <row r="37" spans="1:11" ht="20.25" customHeight="1" x14ac:dyDescent="0.4">
      <c r="A37" s="277" t="s">
        <v>23</v>
      </c>
      <c r="B37" s="278"/>
      <c r="C37" s="278"/>
      <c r="D37" s="278"/>
      <c r="E37" s="278"/>
      <c r="F37" s="278"/>
      <c r="G37" s="73"/>
      <c r="H37" s="80">
        <f>H33</f>
        <v>105000</v>
      </c>
      <c r="K37"/>
    </row>
    <row r="38" spans="1:11" ht="17.149999999999999" customHeight="1" x14ac:dyDescent="0.25">
      <c r="A38" s="4"/>
      <c r="B38" s="4"/>
      <c r="C38" s="4"/>
      <c r="D38" s="4"/>
      <c r="E38" s="4"/>
      <c r="F38" s="4"/>
      <c r="G38" s="4"/>
      <c r="H38" s="4"/>
      <c r="K38"/>
    </row>
    <row r="39" spans="1:11" ht="17.149999999999999" customHeight="1" x14ac:dyDescent="0.25">
      <c r="K39"/>
    </row>
    <row r="40" spans="1:11" ht="17.149999999999999" customHeight="1" x14ac:dyDescent="0.25">
      <c r="K40"/>
    </row>
    <row r="41" spans="1:11" ht="17.149999999999999" customHeight="1" x14ac:dyDescent="0.25">
      <c r="K41"/>
    </row>
    <row r="42" spans="1:11" ht="17.149999999999999" customHeight="1" x14ac:dyDescent="0.25">
      <c r="K42"/>
    </row>
    <row r="43" spans="1:11" ht="17.149999999999999" customHeight="1" x14ac:dyDescent="0.25">
      <c r="K43"/>
    </row>
    <row r="44" spans="1:11" ht="17.149999999999999" customHeight="1" x14ac:dyDescent="0.25">
      <c r="K44"/>
    </row>
    <row r="45" spans="1:11" ht="17.149999999999999" customHeight="1" x14ac:dyDescent="0.25">
      <c r="K45"/>
    </row>
    <row r="46" spans="1:11" ht="17.149999999999999" customHeight="1" x14ac:dyDescent="0.25">
      <c r="K46"/>
    </row>
    <row r="47" spans="1:11" ht="17.149999999999999" customHeight="1" x14ac:dyDescent="0.25">
      <c r="K47"/>
    </row>
    <row r="48" spans="1:11" ht="17.149999999999999" customHeight="1" x14ac:dyDescent="0.25">
      <c r="K48"/>
    </row>
    <row r="49" spans="11:11" ht="17.149999999999999" customHeight="1" x14ac:dyDescent="0.25">
      <c r="K49"/>
    </row>
    <row r="71" spans="2:2" customFormat="1" ht="17.149999999999999" customHeight="1" x14ac:dyDescent="0.25">
      <c r="B71">
        <v>2</v>
      </c>
    </row>
    <row r="72" spans="2:2" customFormat="1" ht="17.149999999999999" customHeight="1" x14ac:dyDescent="0.25">
      <c r="B72">
        <v>1</v>
      </c>
    </row>
  </sheetData>
  <mergeCells count="50">
    <mergeCell ref="A32:C32"/>
    <mergeCell ref="C5:F5"/>
    <mergeCell ref="C6:F6"/>
    <mergeCell ref="A7:B7"/>
    <mergeCell ref="A10:B10"/>
    <mergeCell ref="B16:C16"/>
    <mergeCell ref="D14:F14"/>
    <mergeCell ref="D15:F15"/>
    <mergeCell ref="D16:F16"/>
    <mergeCell ref="B14:C14"/>
    <mergeCell ref="B15:C15"/>
    <mergeCell ref="C7:H7"/>
    <mergeCell ref="G14:H14"/>
    <mergeCell ref="C10:D10"/>
    <mergeCell ref="D12:F12"/>
    <mergeCell ref="C8:F8"/>
    <mergeCell ref="G18:H18"/>
    <mergeCell ref="G15:H15"/>
    <mergeCell ref="G16:H16"/>
    <mergeCell ref="B19:C19"/>
    <mergeCell ref="B18:C18"/>
    <mergeCell ref="D17:F17"/>
    <mergeCell ref="D18:F18"/>
    <mergeCell ref="G17:H17"/>
    <mergeCell ref="G19:H19"/>
    <mergeCell ref="D19:F19"/>
    <mergeCell ref="B17:C17"/>
    <mergeCell ref="A25:C25"/>
    <mergeCell ref="D20:F20"/>
    <mergeCell ref="B21:C21"/>
    <mergeCell ref="D21:F21"/>
    <mergeCell ref="A23:H23"/>
    <mergeCell ref="A24:H24"/>
    <mergeCell ref="B20:C20"/>
    <mergeCell ref="E10:F10"/>
    <mergeCell ref="C11:D11"/>
    <mergeCell ref="A37:F37"/>
    <mergeCell ref="A27:C27"/>
    <mergeCell ref="A28:C28"/>
    <mergeCell ref="A29:C29"/>
    <mergeCell ref="A30:C30"/>
    <mergeCell ref="A31:C31"/>
    <mergeCell ref="A33:C33"/>
    <mergeCell ref="A26:C26"/>
    <mergeCell ref="D26:E26"/>
    <mergeCell ref="F26:G26"/>
    <mergeCell ref="D25:G25"/>
    <mergeCell ref="G20:H20"/>
    <mergeCell ref="G21:H21"/>
    <mergeCell ref="A22:H22"/>
  </mergeCells>
  <phoneticPr fontId="0" type="noConversion"/>
  <pageMargins left="0.25" right="0.25" top="0.75" bottom="0.75" header="0.3" footer="0.3"/>
  <pageSetup scale="94"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69850</xdr:colOff>
                    <xdr:row>7</xdr:row>
                    <xdr:rowOff>368300</xdr:rowOff>
                  </from>
                  <to>
                    <xdr:col>2</xdr:col>
                    <xdr:colOff>1282700</xdr:colOff>
                    <xdr:row>8</xdr:row>
                    <xdr:rowOff>196850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38100</xdr:colOff>
                    <xdr:row>2</xdr:row>
                    <xdr:rowOff>76200</xdr:rowOff>
                  </from>
                  <to>
                    <xdr:col>3</xdr:col>
                    <xdr:colOff>31750</xdr:colOff>
                    <xdr:row>4</xdr:row>
                    <xdr:rowOff>38100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7</xdr:col>
                    <xdr:colOff>0</xdr:colOff>
                    <xdr:row>4</xdr:row>
                    <xdr:rowOff>31750</xdr:rowOff>
                  </from>
                  <to>
                    <xdr:col>7</xdr:col>
                    <xdr:colOff>463550</xdr:colOff>
                    <xdr:row>4</xdr:row>
                    <xdr:rowOff>254000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7</xdr:col>
                    <xdr:colOff>0</xdr:colOff>
                    <xdr:row>4</xdr:row>
                    <xdr:rowOff>31750</xdr:rowOff>
                  </from>
                  <to>
                    <xdr:col>7</xdr:col>
                    <xdr:colOff>463550</xdr:colOff>
                    <xdr:row>4</xdr:row>
                    <xdr:rowOff>254000</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7</xdr:col>
                    <xdr:colOff>482600</xdr:colOff>
                    <xdr:row>4</xdr:row>
                    <xdr:rowOff>38100</xdr:rowOff>
                  </from>
                  <to>
                    <xdr:col>8</xdr:col>
                    <xdr:colOff>38100</xdr:colOff>
                    <xdr:row>4</xdr:row>
                    <xdr:rowOff>260350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2</xdr:col>
                    <xdr:colOff>38100</xdr:colOff>
                    <xdr:row>8</xdr:row>
                    <xdr:rowOff>342900</xdr:rowOff>
                  </from>
                  <to>
                    <xdr:col>3</xdr:col>
                    <xdr:colOff>25400</xdr:colOff>
                    <xdr:row>9</xdr:row>
                    <xdr:rowOff>330200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6</xdr:col>
                    <xdr:colOff>44450</xdr:colOff>
                    <xdr:row>9</xdr:row>
                    <xdr:rowOff>0</xdr:rowOff>
                  </from>
                  <to>
                    <xdr:col>7</xdr:col>
                    <xdr:colOff>711200</xdr:colOff>
                    <xdr:row>9</xdr:row>
                    <xdr:rowOff>222250</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6</xdr:col>
                    <xdr:colOff>44450</xdr:colOff>
                    <xdr:row>10</xdr:row>
                    <xdr:rowOff>0</xdr:rowOff>
                  </from>
                  <to>
                    <xdr:col>7</xdr:col>
                    <xdr:colOff>711200</xdr:colOff>
                    <xdr:row>10</xdr:row>
                    <xdr:rowOff>222250</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6</xdr:col>
                    <xdr:colOff>44450</xdr:colOff>
                    <xdr:row>11</xdr:row>
                    <xdr:rowOff>0</xdr:rowOff>
                  </from>
                  <to>
                    <xdr:col>7</xdr:col>
                    <xdr:colOff>711200</xdr:colOff>
                    <xdr:row>12</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72"/>
  <sheetViews>
    <sheetView showGridLines="0" zoomScale="110" zoomScaleNormal="110" workbookViewId="0">
      <selection activeCell="C5" sqref="C5:F5"/>
    </sheetView>
  </sheetViews>
  <sheetFormatPr defaultRowHeight="17.149999999999999" customHeight="1" x14ac:dyDescent="0.25"/>
  <cols>
    <col min="1" max="1" width="13" customWidth="1"/>
    <col min="2" max="2" width="8.453125" customWidth="1"/>
    <col min="3" max="3" width="24.54296875" customWidth="1"/>
    <col min="4" max="4" width="4.90625" customWidth="1"/>
    <col min="5" max="5" width="14.54296875" customWidth="1"/>
    <col min="6" max="6" width="11.54296875" customWidth="1"/>
    <col min="7" max="7" width="12.90625" customWidth="1"/>
    <col min="8" max="8" width="14.6328125" customWidth="1"/>
    <col min="9" max="9" width="9" customWidth="1"/>
    <col min="10" max="10" width="10.08984375" hidden="1" customWidth="1"/>
    <col min="11" max="11" width="19" style="5" customWidth="1"/>
  </cols>
  <sheetData>
    <row r="1" spans="1:62" s="28" customFormat="1" ht="21" customHeight="1" x14ac:dyDescent="0.5">
      <c r="A1" s="27" t="s">
        <v>43</v>
      </c>
      <c r="K1" s="29"/>
    </row>
    <row r="2" spans="1:62" s="2" customFormat="1" ht="17.149999999999999" customHeight="1" x14ac:dyDescent="0.3">
      <c r="A2" s="1" t="s">
        <v>265</v>
      </c>
      <c r="G2" s="219"/>
      <c r="H2" s="219"/>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5">
      <c r="K3"/>
    </row>
    <row r="4" spans="1:62" s="6" customFormat="1" ht="28.5" customHeight="1" x14ac:dyDescent="0.3">
      <c r="A4" s="12" t="s">
        <v>0</v>
      </c>
      <c r="B4" s="9"/>
      <c r="C4" s="31"/>
      <c r="D4" s="31"/>
      <c r="E4" s="32"/>
      <c r="F4" s="32"/>
      <c r="G4" s="232" t="s">
        <v>234</v>
      </c>
      <c r="H4" s="231" t="s">
        <v>231</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3">
      <c r="A5" s="12" t="s">
        <v>1</v>
      </c>
      <c r="B5" s="9"/>
      <c r="C5" s="312" t="s">
        <v>264</v>
      </c>
      <c r="D5" s="315"/>
      <c r="E5" s="315"/>
      <c r="F5" s="315"/>
      <c r="G5" s="233" t="s">
        <v>104</v>
      </c>
      <c r="H5" s="226"/>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49999999999999" customHeight="1" x14ac:dyDescent="0.3">
      <c r="A6" s="12" t="s">
        <v>235</v>
      </c>
      <c r="B6" s="9"/>
      <c r="C6" s="310"/>
      <c r="D6" s="316"/>
      <c r="E6" s="316"/>
      <c r="F6" s="316"/>
      <c r="G6" s="233" t="s">
        <v>238</v>
      </c>
      <c r="H6" s="226" t="s">
        <v>232</v>
      </c>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3">
      <c r="A7" s="317" t="s">
        <v>2</v>
      </c>
      <c r="B7" s="318"/>
      <c r="C7" s="312" t="s">
        <v>233</v>
      </c>
      <c r="D7" s="315"/>
      <c r="E7" s="315"/>
      <c r="F7" s="315"/>
      <c r="G7" s="315"/>
      <c r="H7" s="32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3">
      <c r="A8" s="12" t="s">
        <v>103</v>
      </c>
      <c r="B8" s="227"/>
      <c r="C8" s="310"/>
      <c r="D8" s="316"/>
      <c r="E8" s="316"/>
      <c r="F8" s="311"/>
      <c r="G8" s="233" t="s">
        <v>239</v>
      </c>
      <c r="H8" s="226" t="s">
        <v>232</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3">
      <c r="A9" s="12" t="s">
        <v>3</v>
      </c>
      <c r="B9" s="9"/>
      <c r="C9" s="230"/>
      <c r="D9" s="226"/>
      <c r="E9" s="225"/>
      <c r="F9" s="226"/>
      <c r="G9" s="234" t="s">
        <v>105</v>
      </c>
      <c r="H9" s="236" t="s">
        <v>236</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26.25" customHeight="1" x14ac:dyDescent="0.3">
      <c r="A10" s="317" t="s">
        <v>4</v>
      </c>
      <c r="B10" s="318"/>
      <c r="C10" s="274" t="s">
        <v>5</v>
      </c>
      <c r="D10" s="328"/>
      <c r="E10" s="274"/>
      <c r="F10" s="275"/>
      <c r="G10" s="228"/>
      <c r="H10" s="229"/>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30" customHeight="1" x14ac:dyDescent="0.25">
      <c r="C11" s="274" t="s">
        <v>5</v>
      </c>
      <c r="D11" s="276"/>
      <c r="E11" s="237"/>
      <c r="F11" s="235"/>
      <c r="G11" s="228"/>
      <c r="H11" s="229"/>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5">
      <c r="A12" s="3"/>
      <c r="D12" s="329"/>
      <c r="E12" s="329"/>
      <c r="F12" s="329"/>
      <c r="G12" s="4"/>
      <c r="H12" s="5"/>
      <c r="K12"/>
    </row>
    <row r="13" spans="1:62" s="10" customFormat="1" ht="17.149999999999999" customHeight="1" x14ac:dyDescent="0.3">
      <c r="A13" s="11"/>
      <c r="C13" s="10" t="s">
        <v>16</v>
      </c>
      <c r="E13" s="13" t="s">
        <v>6</v>
      </c>
      <c r="F13" s="13"/>
      <c r="G13" s="15" t="s">
        <v>15</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49999999999999" customHeight="1" x14ac:dyDescent="0.3">
      <c r="A14" s="34" t="s">
        <v>7</v>
      </c>
      <c r="B14" s="324" t="s">
        <v>107</v>
      </c>
      <c r="C14" s="325"/>
      <c r="D14" s="320" t="s">
        <v>266</v>
      </c>
      <c r="E14" s="321"/>
      <c r="F14" s="322"/>
      <c r="G14" s="326" t="s">
        <v>106</v>
      </c>
      <c r="H14" s="327"/>
      <c r="K14"/>
    </row>
    <row r="15" spans="1:62" ht="17.149999999999999" customHeight="1" x14ac:dyDescent="0.3">
      <c r="A15" s="35" t="s">
        <v>8</v>
      </c>
      <c r="B15" s="293"/>
      <c r="C15" s="301"/>
      <c r="D15" s="312"/>
      <c r="E15" s="315"/>
      <c r="F15" s="323"/>
      <c r="G15" s="293"/>
      <c r="H15" s="292"/>
      <c r="K15"/>
    </row>
    <row r="16" spans="1:62" ht="21.75" customHeight="1" x14ac:dyDescent="0.25">
      <c r="A16" s="36" t="s">
        <v>9</v>
      </c>
      <c r="B16" s="310"/>
      <c r="C16" s="319"/>
      <c r="D16" s="312"/>
      <c r="E16" s="315"/>
      <c r="F16" s="323"/>
      <c r="G16" s="307"/>
      <c r="H16" s="309"/>
      <c r="K16"/>
    </row>
    <row r="17" spans="1:62" ht="17.25" customHeight="1" x14ac:dyDescent="0.25">
      <c r="A17" s="36"/>
      <c r="B17" s="310"/>
      <c r="C17" s="311"/>
      <c r="D17" s="312"/>
      <c r="E17" s="313"/>
      <c r="F17" s="314"/>
      <c r="G17" s="307"/>
      <c r="H17" s="308"/>
      <c r="K17"/>
    </row>
    <row r="18" spans="1:62" ht="18" customHeight="1" x14ac:dyDescent="0.25">
      <c r="A18" s="36"/>
      <c r="B18" s="310"/>
      <c r="C18" s="311"/>
      <c r="D18" s="312"/>
      <c r="E18" s="313"/>
      <c r="F18" s="314"/>
      <c r="G18" s="307"/>
      <c r="H18" s="308"/>
      <c r="K18"/>
    </row>
    <row r="19" spans="1:62" ht="17.149999999999999" customHeight="1" x14ac:dyDescent="0.3">
      <c r="A19" s="35" t="s">
        <v>10</v>
      </c>
      <c r="B19" s="293" t="s">
        <v>108</v>
      </c>
      <c r="C19" s="301"/>
      <c r="D19" s="293" t="s">
        <v>108</v>
      </c>
      <c r="E19" s="301"/>
      <c r="F19" s="292"/>
      <c r="G19" s="293" t="s">
        <v>108</v>
      </c>
      <c r="H19" s="292"/>
      <c r="K19"/>
    </row>
    <row r="20" spans="1:62" ht="17.149999999999999" customHeight="1" x14ac:dyDescent="0.3">
      <c r="A20" s="35" t="s">
        <v>11</v>
      </c>
      <c r="B20" s="291"/>
      <c r="C20" s="301"/>
      <c r="D20" s="291"/>
      <c r="E20" s="301"/>
      <c r="F20" s="292"/>
      <c r="G20" s="291"/>
      <c r="H20" s="292"/>
      <c r="K20"/>
    </row>
    <row r="21" spans="1:62" ht="17.149999999999999" customHeight="1" x14ac:dyDescent="0.3">
      <c r="A21" s="35" t="s">
        <v>12</v>
      </c>
      <c r="B21" s="293" t="s">
        <v>108</v>
      </c>
      <c r="C21" s="301"/>
      <c r="D21" s="293" t="s">
        <v>108</v>
      </c>
      <c r="E21" s="301"/>
      <c r="F21" s="292"/>
      <c r="G21" s="293" t="s">
        <v>108</v>
      </c>
      <c r="H21" s="292"/>
      <c r="K21"/>
    </row>
    <row r="22" spans="1:62" ht="25.5" customHeight="1" x14ac:dyDescent="0.25">
      <c r="A22" s="294" t="s">
        <v>237</v>
      </c>
      <c r="B22" s="295"/>
      <c r="C22" s="295"/>
      <c r="D22" s="296"/>
      <c r="E22" s="296"/>
      <c r="F22" s="296"/>
      <c r="G22" s="295"/>
      <c r="H22" s="297"/>
      <c r="K22"/>
    </row>
    <row r="23" spans="1:62" ht="17.149999999999999" customHeight="1" x14ac:dyDescent="0.3">
      <c r="A23" s="302" t="s">
        <v>13</v>
      </c>
      <c r="B23" s="303"/>
      <c r="C23" s="303"/>
      <c r="D23" s="303"/>
      <c r="E23" s="303"/>
      <c r="F23" s="303"/>
      <c r="G23" s="303"/>
      <c r="H23" s="304"/>
      <c r="K23"/>
    </row>
    <row r="24" spans="1:62" s="30" customFormat="1" ht="79.5" customHeight="1" x14ac:dyDescent="0.25">
      <c r="A24" s="305" t="s">
        <v>240</v>
      </c>
      <c r="B24" s="306"/>
      <c r="C24" s="306"/>
      <c r="D24" s="306"/>
      <c r="E24" s="306"/>
      <c r="F24" s="306"/>
      <c r="G24" s="306"/>
      <c r="H24" s="306"/>
    </row>
    <row r="25" spans="1:62" s="16" customFormat="1" ht="17.149999999999999" customHeight="1" x14ac:dyDescent="0.25">
      <c r="A25" s="298" t="s">
        <v>268</v>
      </c>
      <c r="B25" s="299"/>
      <c r="C25" s="300"/>
      <c r="D25" s="289" t="s">
        <v>269</v>
      </c>
      <c r="E25" s="290"/>
      <c r="F25" s="290"/>
      <c r="G25" s="290"/>
      <c r="H25" s="17" t="s">
        <v>14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49999999999999" customHeight="1" x14ac:dyDescent="0.3">
      <c r="A26" s="282"/>
      <c r="B26" s="283"/>
      <c r="C26" s="284"/>
      <c r="D26" s="285" t="s">
        <v>267</v>
      </c>
      <c r="E26" s="286"/>
      <c r="F26" s="287" t="s">
        <v>228</v>
      </c>
      <c r="G26" s="288"/>
      <c r="H26" s="7"/>
      <c r="K26"/>
    </row>
    <row r="27" spans="1:62" ht="17.149999999999999" customHeight="1" x14ac:dyDescent="0.3">
      <c r="A27" s="279" t="s">
        <v>17</v>
      </c>
      <c r="B27" s="280"/>
      <c r="C27" s="281"/>
      <c r="D27" s="224"/>
      <c r="E27" s="75">
        <f>' Budget Itemization FY2021'!E40</f>
        <v>93000</v>
      </c>
      <c r="F27" s="76"/>
      <c r="G27" s="75">
        <f>' Budget Itemization FY2021'!F40</f>
        <v>12000</v>
      </c>
      <c r="H27" s="77">
        <f t="shared" ref="H27:H32" si="0">SUM(E27:G27)</f>
        <v>105000</v>
      </c>
      <c r="K27"/>
    </row>
    <row r="28" spans="1:62" ht="17.149999999999999" customHeight="1" x14ac:dyDescent="0.3">
      <c r="A28" s="279" t="s">
        <v>18</v>
      </c>
      <c r="B28" s="280"/>
      <c r="C28" s="281"/>
      <c r="D28" s="224"/>
      <c r="E28" s="75">
        <f>' Budget Itemization FY2021'!E55</f>
        <v>0</v>
      </c>
      <c r="F28" s="74"/>
      <c r="G28" s="75">
        <f>' Budget Itemization FY2021'!F55</f>
        <v>0</v>
      </c>
      <c r="H28" s="77">
        <f t="shared" si="0"/>
        <v>0</v>
      </c>
      <c r="K28"/>
    </row>
    <row r="29" spans="1:62" ht="17.149999999999999" customHeight="1" x14ac:dyDescent="0.3">
      <c r="A29" s="279" t="s">
        <v>19</v>
      </c>
      <c r="B29" s="280"/>
      <c r="C29" s="281"/>
      <c r="D29" s="224"/>
      <c r="E29" s="75">
        <f>' Budget Itemization FY2021'!E61</f>
        <v>0</v>
      </c>
      <c r="F29" s="74"/>
      <c r="G29" s="75">
        <f>' Budget Itemization FY2021'!F61</f>
        <v>0</v>
      </c>
      <c r="H29" s="77">
        <f t="shared" si="0"/>
        <v>0</v>
      </c>
      <c r="K29"/>
    </row>
    <row r="30" spans="1:62" ht="17.149999999999999" customHeight="1" x14ac:dyDescent="0.3">
      <c r="A30" s="279" t="s">
        <v>20</v>
      </c>
      <c r="B30" s="280"/>
      <c r="C30" s="281"/>
      <c r="D30" s="224"/>
      <c r="E30" s="75">
        <f>' Budget Itemization FY2021'!E72</f>
        <v>0</v>
      </c>
      <c r="F30" s="74"/>
      <c r="G30" s="75">
        <f>' Budget Itemization FY2021'!F72</f>
        <v>0</v>
      </c>
      <c r="H30" s="77">
        <f t="shared" si="0"/>
        <v>0</v>
      </c>
      <c r="K30"/>
    </row>
    <row r="31" spans="1:62" ht="17.149999999999999" customHeight="1" x14ac:dyDescent="0.3">
      <c r="A31" s="279" t="s">
        <v>44</v>
      </c>
      <c r="B31" s="280"/>
      <c r="C31" s="281"/>
      <c r="D31" s="50"/>
      <c r="E31" s="75">
        <f>' Budget Itemization FY2021'!E88</f>
        <v>0</v>
      </c>
      <c r="F31" s="78"/>
      <c r="G31" s="75">
        <f>' Budget Itemization FY2021'!F88</f>
        <v>0</v>
      </c>
      <c r="H31" s="77">
        <f t="shared" si="0"/>
        <v>0</v>
      </c>
      <c r="K31"/>
    </row>
    <row r="32" spans="1:62" ht="17.149999999999999" customHeight="1" x14ac:dyDescent="0.3">
      <c r="A32" s="279" t="s">
        <v>21</v>
      </c>
      <c r="B32" s="280"/>
      <c r="C32" s="281"/>
      <c r="D32" s="224"/>
      <c r="E32" s="75">
        <f>' Budget Itemization FY2021'!E91</f>
        <v>0</v>
      </c>
      <c r="F32" s="74"/>
      <c r="G32" s="75">
        <f>' Budget Itemization FY2021'!F91</f>
        <v>0</v>
      </c>
      <c r="H32" s="77">
        <f t="shared" si="0"/>
        <v>0</v>
      </c>
      <c r="K32"/>
    </row>
    <row r="33" spans="1:11" ht="17.149999999999999" customHeight="1" x14ac:dyDescent="0.3">
      <c r="A33" s="279" t="s">
        <v>22</v>
      </c>
      <c r="B33" s="280"/>
      <c r="C33" s="281"/>
      <c r="D33" s="224"/>
      <c r="E33" s="79">
        <f>SUM(E27:E32)</f>
        <v>93000</v>
      </c>
      <c r="F33" s="74"/>
      <c r="G33" s="79">
        <f>SUM(G27:G32)</f>
        <v>12000</v>
      </c>
      <c r="H33" s="77">
        <f>SUM(H27:H32)</f>
        <v>105000</v>
      </c>
      <c r="K33"/>
    </row>
    <row r="34" spans="1:11" ht="7.5" hidden="1" customHeight="1" thickBot="1" x14ac:dyDescent="0.3">
      <c r="A34" s="45"/>
      <c r="B34" s="45"/>
      <c r="C34" s="45"/>
      <c r="D34" s="45"/>
      <c r="E34" s="45"/>
      <c r="F34" s="45"/>
      <c r="G34" s="45"/>
      <c r="H34" s="45"/>
      <c r="K34"/>
    </row>
    <row r="35" spans="1:11" ht="16.5" hidden="1" customHeight="1" x14ac:dyDescent="0.25">
      <c r="A35" s="45"/>
      <c r="B35" s="45"/>
      <c r="C35" s="45"/>
      <c r="D35" s="45"/>
      <c r="E35" s="45"/>
      <c r="F35" s="45"/>
      <c r="G35" s="45"/>
      <c r="H35" s="45"/>
      <c r="K35"/>
    </row>
    <row r="36" spans="1:11" ht="16.5" hidden="1" customHeight="1" thickBot="1" x14ac:dyDescent="0.3">
      <c r="A36" s="45"/>
      <c r="B36" s="45"/>
      <c r="C36" s="45"/>
      <c r="D36" s="45"/>
      <c r="E36" s="45"/>
      <c r="F36" s="45"/>
      <c r="G36" s="45"/>
      <c r="H36" s="45"/>
      <c r="K36"/>
    </row>
    <row r="37" spans="1:11" ht="18.75" customHeight="1" x14ac:dyDescent="0.4">
      <c r="A37" s="277" t="s">
        <v>23</v>
      </c>
      <c r="B37" s="278"/>
      <c r="C37" s="278"/>
      <c r="D37" s="278"/>
      <c r="E37" s="278"/>
      <c r="F37" s="278"/>
      <c r="G37" s="73"/>
      <c r="H37" s="80">
        <f>H33</f>
        <v>105000</v>
      </c>
      <c r="K37"/>
    </row>
    <row r="38" spans="1:11" ht="17.149999999999999" customHeight="1" x14ac:dyDescent="0.25">
      <c r="A38" s="4"/>
      <c r="B38" s="4"/>
      <c r="C38" s="4"/>
      <c r="D38" s="4"/>
      <c r="E38" s="4"/>
      <c r="F38" s="4"/>
      <c r="G38" s="4"/>
      <c r="H38" s="4"/>
      <c r="K38"/>
    </row>
    <row r="39" spans="1:11" ht="17.149999999999999" customHeight="1" x14ac:dyDescent="0.25">
      <c r="K39"/>
    </row>
    <row r="40" spans="1:11" ht="17.149999999999999" customHeight="1" x14ac:dyDescent="0.25">
      <c r="K40"/>
    </row>
    <row r="41" spans="1:11" ht="17.149999999999999" customHeight="1" x14ac:dyDescent="0.25">
      <c r="K41"/>
    </row>
    <row r="42" spans="1:11" ht="17.149999999999999" customHeight="1" x14ac:dyDescent="0.25">
      <c r="K42"/>
    </row>
    <row r="43" spans="1:11" ht="17.149999999999999" customHeight="1" x14ac:dyDescent="0.25">
      <c r="K43"/>
    </row>
    <row r="44" spans="1:11" ht="17.149999999999999" customHeight="1" x14ac:dyDescent="0.25">
      <c r="K44"/>
    </row>
    <row r="45" spans="1:11" ht="17.149999999999999" customHeight="1" x14ac:dyDescent="0.25">
      <c r="K45"/>
    </row>
    <row r="46" spans="1:11" ht="17.149999999999999" customHeight="1" x14ac:dyDescent="0.25">
      <c r="K46"/>
    </row>
    <row r="47" spans="1:11" ht="17.149999999999999" customHeight="1" x14ac:dyDescent="0.25">
      <c r="K47"/>
    </row>
    <row r="48" spans="1:11" ht="17.149999999999999" customHeight="1" x14ac:dyDescent="0.25">
      <c r="K48"/>
    </row>
    <row r="49" spans="11:11" ht="17.149999999999999" customHeight="1" x14ac:dyDescent="0.25">
      <c r="K49"/>
    </row>
    <row r="71" customFormat="1" ht="17.149999999999999" customHeight="1" x14ac:dyDescent="0.25"/>
    <row r="72" customFormat="1" ht="17.149999999999999" customHeight="1" x14ac:dyDescent="0.25"/>
  </sheetData>
  <mergeCells count="50">
    <mergeCell ref="B15:C15"/>
    <mergeCell ref="D15:F15"/>
    <mergeCell ref="G15:H15"/>
    <mergeCell ref="C5:F5"/>
    <mergeCell ref="C6:F6"/>
    <mergeCell ref="A7:B7"/>
    <mergeCell ref="C7:H7"/>
    <mergeCell ref="C8:F8"/>
    <mergeCell ref="A10:B10"/>
    <mergeCell ref="C10:D10"/>
    <mergeCell ref="E10:F10"/>
    <mergeCell ref="C11:D11"/>
    <mergeCell ref="D12:F12"/>
    <mergeCell ref="B14:C14"/>
    <mergeCell ref="D14:F14"/>
    <mergeCell ref="G14:H14"/>
    <mergeCell ref="B16:C16"/>
    <mergeCell ref="D16:F16"/>
    <mergeCell ref="G16:H16"/>
    <mergeCell ref="B17:C17"/>
    <mergeCell ref="D17:F17"/>
    <mergeCell ref="G17:H17"/>
    <mergeCell ref="B18:C18"/>
    <mergeCell ref="D18:F18"/>
    <mergeCell ref="G18:H18"/>
    <mergeCell ref="B19:C19"/>
    <mergeCell ref="D19:F19"/>
    <mergeCell ref="G19:H19"/>
    <mergeCell ref="A26:C26"/>
    <mergeCell ref="D26:E26"/>
    <mergeCell ref="F26:G26"/>
    <mergeCell ref="B20:C20"/>
    <mergeCell ref="D20:F20"/>
    <mergeCell ref="G20:H20"/>
    <mergeCell ref="B21:C21"/>
    <mergeCell ref="D21:F21"/>
    <mergeCell ref="G21:H21"/>
    <mergeCell ref="A22:H22"/>
    <mergeCell ref="A23:H23"/>
    <mergeCell ref="A24:H24"/>
    <mergeCell ref="A25:C25"/>
    <mergeCell ref="D25:G25"/>
    <mergeCell ref="A33:C33"/>
    <mergeCell ref="A37:F37"/>
    <mergeCell ref="A27:C27"/>
    <mergeCell ref="A28:C28"/>
    <mergeCell ref="A29:C29"/>
    <mergeCell ref="A30:C30"/>
    <mergeCell ref="A31:C31"/>
    <mergeCell ref="A32:C32"/>
  </mergeCells>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defaultSize="0" autoFill="0" autoLine="0" autoPict="0">
                <anchor moveWithCells="1">
                  <from>
                    <xdr:col>2</xdr:col>
                    <xdr:colOff>69850</xdr:colOff>
                    <xdr:row>7</xdr:row>
                    <xdr:rowOff>368300</xdr:rowOff>
                  </from>
                  <to>
                    <xdr:col>2</xdr:col>
                    <xdr:colOff>1282700</xdr:colOff>
                    <xdr:row>8</xdr:row>
                    <xdr:rowOff>196850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38100</xdr:colOff>
                    <xdr:row>2</xdr:row>
                    <xdr:rowOff>76200</xdr:rowOff>
                  </from>
                  <to>
                    <xdr:col>3</xdr:col>
                    <xdr:colOff>31750</xdr:colOff>
                    <xdr:row>4</xdr:row>
                    <xdr:rowOff>38100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7</xdr:col>
                    <xdr:colOff>0</xdr:colOff>
                    <xdr:row>4</xdr:row>
                    <xdr:rowOff>31750</xdr:rowOff>
                  </from>
                  <to>
                    <xdr:col>7</xdr:col>
                    <xdr:colOff>463550</xdr:colOff>
                    <xdr:row>4</xdr:row>
                    <xdr:rowOff>254000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7</xdr:col>
                    <xdr:colOff>0</xdr:colOff>
                    <xdr:row>4</xdr:row>
                    <xdr:rowOff>31750</xdr:rowOff>
                  </from>
                  <to>
                    <xdr:col>7</xdr:col>
                    <xdr:colOff>463550</xdr:colOff>
                    <xdr:row>4</xdr:row>
                    <xdr:rowOff>254000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7</xdr:col>
                    <xdr:colOff>482600</xdr:colOff>
                    <xdr:row>4</xdr:row>
                    <xdr:rowOff>38100</xdr:rowOff>
                  </from>
                  <to>
                    <xdr:col>8</xdr:col>
                    <xdr:colOff>25400</xdr:colOff>
                    <xdr:row>4</xdr:row>
                    <xdr:rowOff>260350</xdr:rowOff>
                  </to>
                </anchor>
              </controlPr>
            </control>
          </mc:Choice>
        </mc:AlternateContent>
        <mc:AlternateContent xmlns:mc="http://schemas.openxmlformats.org/markup-compatibility/2006">
          <mc:Choice Requires="x14">
            <control shapeId="24585" r:id="rId9" name="Check Box 9">
              <controlPr defaultSize="0" autoFill="0" autoLine="0" autoPict="0">
                <anchor moveWithCells="1">
                  <from>
                    <xdr:col>2</xdr:col>
                    <xdr:colOff>38100</xdr:colOff>
                    <xdr:row>8</xdr:row>
                    <xdr:rowOff>342900</xdr:rowOff>
                  </from>
                  <to>
                    <xdr:col>3</xdr:col>
                    <xdr:colOff>25400</xdr:colOff>
                    <xdr:row>9</xdr:row>
                    <xdr:rowOff>330200</xdr:rowOff>
                  </to>
                </anchor>
              </controlPr>
            </control>
          </mc:Choice>
        </mc:AlternateContent>
        <mc:AlternateContent xmlns:mc="http://schemas.openxmlformats.org/markup-compatibility/2006">
          <mc:Choice Requires="x14">
            <control shapeId="24586" r:id="rId10" name="Check Box 10">
              <controlPr defaultSize="0" autoFill="0" autoLine="0" autoPict="0">
                <anchor moveWithCells="1">
                  <from>
                    <xdr:col>6</xdr:col>
                    <xdr:colOff>44450</xdr:colOff>
                    <xdr:row>9</xdr:row>
                    <xdr:rowOff>0</xdr:rowOff>
                  </from>
                  <to>
                    <xdr:col>7</xdr:col>
                    <xdr:colOff>711200</xdr:colOff>
                    <xdr:row>9</xdr:row>
                    <xdr:rowOff>222250</xdr:rowOff>
                  </to>
                </anchor>
              </controlPr>
            </control>
          </mc:Choice>
        </mc:AlternateContent>
        <mc:AlternateContent xmlns:mc="http://schemas.openxmlformats.org/markup-compatibility/2006">
          <mc:Choice Requires="x14">
            <control shapeId="24587" r:id="rId11" name="Check Box 11">
              <controlPr defaultSize="0" autoFill="0" autoLine="0" autoPict="0">
                <anchor moveWithCells="1">
                  <from>
                    <xdr:col>6</xdr:col>
                    <xdr:colOff>44450</xdr:colOff>
                    <xdr:row>10</xdr:row>
                    <xdr:rowOff>0</xdr:rowOff>
                  </from>
                  <to>
                    <xdr:col>7</xdr:col>
                    <xdr:colOff>711200</xdr:colOff>
                    <xdr:row>10</xdr:row>
                    <xdr:rowOff>222250</xdr:rowOff>
                  </to>
                </anchor>
              </controlPr>
            </control>
          </mc:Choice>
        </mc:AlternateContent>
        <mc:AlternateContent xmlns:mc="http://schemas.openxmlformats.org/markup-compatibility/2006">
          <mc:Choice Requires="x14">
            <control shapeId="24588" r:id="rId12" name="Check Box 12">
              <controlPr defaultSize="0" autoFill="0" autoLine="0" autoPict="0">
                <anchor moveWithCells="1">
                  <from>
                    <xdr:col>6</xdr:col>
                    <xdr:colOff>44450</xdr:colOff>
                    <xdr:row>11</xdr:row>
                    <xdr:rowOff>0</xdr:rowOff>
                  </from>
                  <to>
                    <xdr:col>7</xdr:col>
                    <xdr:colOff>711200</xdr:colOff>
                    <xdr:row>12</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1"/>
  <sheetViews>
    <sheetView zoomScale="90" zoomScaleNormal="90" workbookViewId="0">
      <selection activeCell="B9" sqref="B9:I9"/>
    </sheetView>
  </sheetViews>
  <sheetFormatPr defaultRowHeight="12.5" x14ac:dyDescent="0.25"/>
  <cols>
    <col min="1" max="1" width="72.453125" customWidth="1"/>
    <col min="2" max="2" width="16.90625" customWidth="1"/>
    <col min="3" max="3" width="21" customWidth="1"/>
    <col min="4" max="4" width="14.453125" style="5" customWidth="1"/>
    <col min="5" max="5" width="15.6328125" style="4" customWidth="1"/>
    <col min="6" max="6" width="15.6328125" customWidth="1"/>
    <col min="7" max="7" width="15.6328125" style="5" customWidth="1"/>
    <col min="8" max="8" width="17.08984375" hidden="1" customWidth="1"/>
    <col min="9" max="9" width="14.6328125" hidden="1" customWidth="1"/>
    <col min="10" max="17" width="9.08984375" hidden="1" customWidth="1"/>
  </cols>
  <sheetData>
    <row r="1" spans="1:17" s="98" customFormat="1" ht="18.75" customHeight="1" x14ac:dyDescent="0.35">
      <c r="A1" s="390" t="s">
        <v>215</v>
      </c>
      <c r="B1" s="390"/>
      <c r="C1" s="390"/>
      <c r="D1" s="390"/>
      <c r="E1" s="390"/>
      <c r="F1" s="390"/>
      <c r="G1" s="390"/>
      <c r="H1" s="390"/>
    </row>
    <row r="2" spans="1:17" s="98" customFormat="1" ht="17.5" x14ac:dyDescent="0.35">
      <c r="A2" s="390"/>
      <c r="B2" s="390"/>
      <c r="C2" s="390"/>
      <c r="D2" s="390"/>
      <c r="E2" s="390"/>
      <c r="F2" s="390"/>
      <c r="G2" s="390"/>
      <c r="H2" s="390"/>
    </row>
    <row r="3" spans="1:17" s="98" customFormat="1" ht="17.5" x14ac:dyDescent="0.35">
      <c r="A3" s="391" t="s">
        <v>217</v>
      </c>
      <c r="B3" s="391"/>
      <c r="C3" s="391"/>
      <c r="D3" s="391"/>
      <c r="E3" s="391"/>
      <c r="F3" s="391"/>
      <c r="G3" s="391"/>
      <c r="H3" s="391"/>
    </row>
    <row r="4" spans="1:17" s="98" customFormat="1" ht="17.5" x14ac:dyDescent="0.35">
      <c r="A4" s="391"/>
      <c r="B4" s="391"/>
      <c r="C4" s="391"/>
      <c r="D4" s="391"/>
      <c r="E4" s="391"/>
      <c r="F4" s="391"/>
      <c r="G4" s="391"/>
      <c r="H4" s="391"/>
    </row>
    <row r="5" spans="1:17" s="98" customFormat="1" ht="12.75" hidden="1" customHeight="1" x14ac:dyDescent="0.35">
      <c r="A5" s="392" t="s">
        <v>49</v>
      </c>
      <c r="B5" s="392"/>
      <c r="C5" s="392"/>
      <c r="D5" s="392"/>
      <c r="E5" s="392"/>
      <c r="F5" s="392"/>
      <c r="G5" s="392"/>
      <c r="H5" s="392"/>
    </row>
    <row r="6" spans="1:17" s="98" customFormat="1" ht="17.5" hidden="1" x14ac:dyDescent="0.35">
      <c r="A6" s="392"/>
      <c r="B6" s="392"/>
      <c r="C6" s="392"/>
      <c r="D6" s="392"/>
      <c r="E6" s="392"/>
      <c r="F6" s="392"/>
      <c r="G6" s="392"/>
      <c r="H6" s="392"/>
    </row>
    <row r="7" spans="1:17" s="99" customFormat="1" ht="23.25" customHeight="1" x14ac:dyDescent="0.4">
      <c r="A7" s="130" t="s">
        <v>216</v>
      </c>
      <c r="B7" s="130"/>
      <c r="C7" s="130"/>
      <c r="D7" s="130"/>
      <c r="E7" s="130"/>
      <c r="F7" s="130"/>
      <c r="G7" s="130"/>
      <c r="H7" s="130"/>
    </row>
    <row r="8" spans="1:17" s="97" customFormat="1" ht="23.25" customHeight="1" x14ac:dyDescent="0.4">
      <c r="A8" s="102" t="s">
        <v>243</v>
      </c>
      <c r="B8" s="144" t="s">
        <v>229</v>
      </c>
      <c r="D8" s="330"/>
      <c r="E8" s="330"/>
      <c r="F8" s="330"/>
      <c r="G8" s="330"/>
    </row>
    <row r="9" spans="1:17" s="93" customFormat="1" ht="25.5" customHeight="1" x14ac:dyDescent="0.4">
      <c r="A9" s="102" t="s">
        <v>244</v>
      </c>
      <c r="B9" s="332" t="s">
        <v>242</v>
      </c>
      <c r="C9" s="332"/>
      <c r="D9" s="332"/>
      <c r="E9" s="332"/>
      <c r="F9" s="332"/>
      <c r="G9" s="332"/>
      <c r="H9" s="332"/>
      <c r="I9" s="332"/>
    </row>
    <row r="10" spans="1:17" s="93" customFormat="1" ht="28.5" customHeight="1" x14ac:dyDescent="0.4">
      <c r="A10" s="102" t="s">
        <v>245</v>
      </c>
      <c r="B10" s="331" t="s">
        <v>241</v>
      </c>
      <c r="C10" s="331"/>
      <c r="D10" s="331"/>
      <c r="E10" s="331"/>
      <c r="F10" s="331"/>
      <c r="G10" s="331"/>
      <c r="H10" s="331"/>
      <c r="I10" s="131"/>
    </row>
    <row r="11" spans="1:17" s="93" customFormat="1" ht="28.5" customHeight="1" x14ac:dyDescent="0.4">
      <c r="A11" s="270"/>
      <c r="B11" s="272"/>
      <c r="C11" s="103"/>
      <c r="D11" s="103"/>
      <c r="E11" s="103"/>
      <c r="F11" s="103"/>
      <c r="G11" s="103"/>
      <c r="H11" s="103"/>
      <c r="I11" s="103"/>
      <c r="J11" s="107" t="s">
        <v>80</v>
      </c>
    </row>
    <row r="12" spans="1:17" s="93" customFormat="1" ht="24.75" customHeight="1" x14ac:dyDescent="0.4">
      <c r="A12" s="102"/>
      <c r="B12" s="94"/>
      <c r="C12" s="267"/>
      <c r="D12" s="268"/>
      <c r="E12" s="267"/>
      <c r="F12" s="268"/>
      <c r="J12" s="93">
        <v>0.8</v>
      </c>
      <c r="K12" s="93">
        <v>0.2</v>
      </c>
    </row>
    <row r="13" spans="1:17" s="97" customFormat="1" ht="18" customHeight="1" thickBot="1" x14ac:dyDescent="0.45">
      <c r="A13" s="102"/>
      <c r="B13" s="94"/>
      <c r="C13" s="267"/>
      <c r="D13" s="268"/>
      <c r="E13" s="267"/>
      <c r="F13" s="268"/>
      <c r="G13" s="100"/>
      <c r="H13" s="94"/>
      <c r="I13" s="94"/>
    </row>
    <row r="14" spans="1:17" ht="38.25" customHeight="1" thickTop="1" thickBot="1" x14ac:dyDescent="0.35">
      <c r="A14" s="393" t="s">
        <v>47</v>
      </c>
      <c r="B14" s="394"/>
      <c r="C14" s="394"/>
      <c r="D14" s="395"/>
      <c r="E14" s="339" t="s">
        <v>261</v>
      </c>
      <c r="F14" s="339"/>
      <c r="G14" s="337" t="s">
        <v>50</v>
      </c>
      <c r="H14" s="38" t="s">
        <v>67</v>
      </c>
      <c r="I14" s="39" t="s">
        <v>68</v>
      </c>
      <c r="J14" s="399" t="s">
        <v>100</v>
      </c>
      <c r="K14" s="400"/>
      <c r="L14" s="400"/>
      <c r="M14" s="400"/>
      <c r="N14" s="400"/>
      <c r="O14" s="400"/>
      <c r="P14" s="400"/>
      <c r="Q14" s="400"/>
    </row>
    <row r="15" spans="1:17" s="1" customFormat="1" ht="29.25" customHeight="1" thickTop="1" thickBot="1" x14ac:dyDescent="0.35">
      <c r="A15" s="22" t="s">
        <v>24</v>
      </c>
      <c r="B15" s="19" t="s">
        <v>25</v>
      </c>
      <c r="C15" s="19" t="s">
        <v>114</v>
      </c>
      <c r="D15" s="20" t="s">
        <v>26</v>
      </c>
      <c r="E15" s="197" t="s">
        <v>224</v>
      </c>
      <c r="F15" s="198" t="s">
        <v>225</v>
      </c>
      <c r="G15" s="338"/>
      <c r="H15" s="24"/>
      <c r="I15" s="40"/>
    </row>
    <row r="16" spans="1:17" ht="24.9" customHeight="1" thickTop="1" x14ac:dyDescent="0.25">
      <c r="A16" s="132" t="s">
        <v>63</v>
      </c>
      <c r="B16" s="132" t="s">
        <v>259</v>
      </c>
      <c r="C16" s="136">
        <v>60000</v>
      </c>
      <c r="D16" s="137">
        <v>2080</v>
      </c>
      <c r="E16" s="41">
        <v>48000</v>
      </c>
      <c r="F16" s="42">
        <v>12000</v>
      </c>
      <c r="G16" s="57">
        <f t="shared" ref="G16:G27" si="0">SUM(E16:F16)</f>
        <v>60000</v>
      </c>
      <c r="H16" s="141">
        <f>G16</f>
        <v>60000</v>
      </c>
      <c r="I16" s="53">
        <f>H16-G16</f>
        <v>0</v>
      </c>
    </row>
    <row r="17" spans="1:9" ht="24.9" customHeight="1" x14ac:dyDescent="0.25">
      <c r="A17" s="132"/>
      <c r="B17" s="132" t="s">
        <v>260</v>
      </c>
      <c r="C17" s="136">
        <v>45000</v>
      </c>
      <c r="D17" s="137">
        <v>2080</v>
      </c>
      <c r="E17" s="41">
        <v>45000</v>
      </c>
      <c r="F17" s="42">
        <v>0</v>
      </c>
      <c r="G17" s="57">
        <f t="shared" si="0"/>
        <v>45000</v>
      </c>
      <c r="H17" s="141">
        <f>G17</f>
        <v>45000</v>
      </c>
      <c r="I17" s="53">
        <f>H17-G17</f>
        <v>0</v>
      </c>
    </row>
    <row r="18" spans="1:9" ht="24.9" customHeight="1" x14ac:dyDescent="0.25">
      <c r="A18" s="132"/>
      <c r="B18" s="132"/>
      <c r="C18" s="136"/>
      <c r="D18" s="137"/>
      <c r="E18" s="41"/>
      <c r="F18" s="42"/>
      <c r="G18" s="57">
        <f t="shared" si="0"/>
        <v>0</v>
      </c>
      <c r="H18" s="141">
        <f t="shared" ref="H18:H27" si="1">G18</f>
        <v>0</v>
      </c>
      <c r="I18" s="53">
        <f t="shared" ref="I18:I27" si="2">H18-G18</f>
        <v>0</v>
      </c>
    </row>
    <row r="19" spans="1:9" ht="24.9" customHeight="1" x14ac:dyDescent="0.25">
      <c r="A19" s="132"/>
      <c r="B19" s="132"/>
      <c r="C19" s="136"/>
      <c r="D19" s="137"/>
      <c r="E19" s="41"/>
      <c r="F19" s="42"/>
      <c r="G19" s="57">
        <f t="shared" si="0"/>
        <v>0</v>
      </c>
      <c r="H19" s="141">
        <f t="shared" si="1"/>
        <v>0</v>
      </c>
      <c r="I19" s="53">
        <f t="shared" si="2"/>
        <v>0</v>
      </c>
    </row>
    <row r="20" spans="1:9" ht="24.9" customHeight="1" x14ac:dyDescent="0.25">
      <c r="A20" s="132"/>
      <c r="B20" s="132"/>
      <c r="C20" s="136"/>
      <c r="D20" s="137"/>
      <c r="E20" s="41"/>
      <c r="F20" s="42"/>
      <c r="G20" s="57">
        <f t="shared" si="0"/>
        <v>0</v>
      </c>
      <c r="H20" s="141">
        <f t="shared" si="1"/>
        <v>0</v>
      </c>
      <c r="I20" s="53">
        <f t="shared" si="2"/>
        <v>0</v>
      </c>
    </row>
    <row r="21" spans="1:9" ht="24.9" customHeight="1" x14ac:dyDescent="0.25">
      <c r="A21" s="132"/>
      <c r="B21" s="132"/>
      <c r="C21" s="136"/>
      <c r="D21" s="137"/>
      <c r="E21" s="41"/>
      <c r="F21" s="42"/>
      <c r="G21" s="57">
        <f t="shared" si="0"/>
        <v>0</v>
      </c>
      <c r="H21" s="141">
        <f t="shared" si="1"/>
        <v>0</v>
      </c>
      <c r="I21" s="53">
        <f t="shared" si="2"/>
        <v>0</v>
      </c>
    </row>
    <row r="22" spans="1:9" ht="24.9" customHeight="1" x14ac:dyDescent="0.25">
      <c r="A22" s="132"/>
      <c r="B22" s="132"/>
      <c r="C22" s="136"/>
      <c r="D22" s="137"/>
      <c r="E22" s="41"/>
      <c r="F22" s="42"/>
      <c r="G22" s="57">
        <f t="shared" si="0"/>
        <v>0</v>
      </c>
      <c r="H22" s="141">
        <f t="shared" si="1"/>
        <v>0</v>
      </c>
      <c r="I22" s="53">
        <f t="shared" si="2"/>
        <v>0</v>
      </c>
    </row>
    <row r="23" spans="1:9" ht="24.9" customHeight="1" x14ac:dyDescent="0.25">
      <c r="A23" s="132"/>
      <c r="B23" s="132"/>
      <c r="C23" s="136"/>
      <c r="D23" s="137"/>
      <c r="E23" s="41"/>
      <c r="F23" s="42"/>
      <c r="G23" s="57">
        <f t="shared" si="0"/>
        <v>0</v>
      </c>
      <c r="H23" s="141">
        <f t="shared" si="1"/>
        <v>0</v>
      </c>
      <c r="I23" s="53">
        <f t="shared" si="2"/>
        <v>0</v>
      </c>
    </row>
    <row r="24" spans="1:9" ht="24.9" customHeight="1" x14ac:dyDescent="0.25">
      <c r="A24" s="132"/>
      <c r="B24" s="132"/>
      <c r="C24" s="136"/>
      <c r="D24" s="137"/>
      <c r="E24" s="41"/>
      <c r="F24" s="42"/>
      <c r="G24" s="57">
        <f t="shared" si="0"/>
        <v>0</v>
      </c>
      <c r="H24" s="141">
        <f t="shared" si="1"/>
        <v>0</v>
      </c>
      <c r="I24" s="53">
        <f t="shared" si="2"/>
        <v>0</v>
      </c>
    </row>
    <row r="25" spans="1:9" ht="24.9" customHeight="1" x14ac:dyDescent="0.25">
      <c r="A25" s="132"/>
      <c r="B25" s="132"/>
      <c r="C25" s="136"/>
      <c r="D25" s="137"/>
      <c r="E25" s="41"/>
      <c r="F25" s="42"/>
      <c r="G25" s="57">
        <f t="shared" si="0"/>
        <v>0</v>
      </c>
      <c r="H25" s="141">
        <f t="shared" si="1"/>
        <v>0</v>
      </c>
      <c r="I25" s="53">
        <f t="shared" si="2"/>
        <v>0</v>
      </c>
    </row>
    <row r="26" spans="1:9" ht="24.9" customHeight="1" x14ac:dyDescent="0.25">
      <c r="A26" s="132"/>
      <c r="B26" s="132"/>
      <c r="C26" s="136"/>
      <c r="D26" s="137"/>
      <c r="E26" s="41"/>
      <c r="F26" s="42"/>
      <c r="G26" s="57">
        <f t="shared" si="0"/>
        <v>0</v>
      </c>
      <c r="H26" s="141">
        <f t="shared" si="1"/>
        <v>0</v>
      </c>
      <c r="I26" s="53">
        <f t="shared" si="2"/>
        <v>0</v>
      </c>
    </row>
    <row r="27" spans="1:9" ht="24.9" customHeight="1" x14ac:dyDescent="0.25">
      <c r="A27" s="132"/>
      <c r="B27" s="132"/>
      <c r="C27" s="136"/>
      <c r="D27" s="137"/>
      <c r="E27" s="41"/>
      <c r="F27" s="42"/>
      <c r="G27" s="57">
        <f t="shared" si="0"/>
        <v>0</v>
      </c>
      <c r="H27" s="141">
        <f t="shared" si="1"/>
        <v>0</v>
      </c>
      <c r="I27" s="53">
        <f t="shared" si="2"/>
        <v>0</v>
      </c>
    </row>
    <row r="28" spans="1:9" ht="17.149999999999999" customHeight="1" thickBot="1" x14ac:dyDescent="0.3">
      <c r="A28" s="355" t="s">
        <v>27</v>
      </c>
      <c r="B28" s="356"/>
      <c r="C28" s="356"/>
      <c r="D28" s="357"/>
      <c r="E28" s="195">
        <f>SUM(E16:E27)</f>
        <v>93000</v>
      </c>
      <c r="F28" s="196">
        <f>SUM(F16:F27)</f>
        <v>12000</v>
      </c>
      <c r="G28" s="44">
        <f>SUM(G16:G27)</f>
        <v>105000</v>
      </c>
      <c r="H28" s="43">
        <f>SUM(H16:H27)</f>
        <v>105000</v>
      </c>
      <c r="I28" s="43">
        <f>SUM(I16:I27)</f>
        <v>0</v>
      </c>
    </row>
    <row r="29" spans="1:9" ht="17.149999999999999" customHeight="1" thickTop="1" thickBot="1" x14ac:dyDescent="0.3">
      <c r="A29" s="396" t="s">
        <v>101</v>
      </c>
      <c r="B29" s="397"/>
      <c r="C29" s="397"/>
      <c r="D29" s="398"/>
      <c r="E29" s="333"/>
      <c r="F29" s="334"/>
      <c r="G29" s="384"/>
      <c r="H29" s="333"/>
      <c r="I29" s="334"/>
    </row>
    <row r="30" spans="1:9" ht="24.9" customHeight="1" thickTop="1" x14ac:dyDescent="0.25">
      <c r="A30" s="132" t="s">
        <v>28</v>
      </c>
      <c r="B30" s="136"/>
      <c r="C30" s="136"/>
      <c r="D30" s="54">
        <f>SUM(B30)*(C30)</f>
        <v>0</v>
      </c>
      <c r="E30" s="55">
        <v>0</v>
      </c>
      <c r="F30" s="56">
        <v>0</v>
      </c>
      <c r="G30" s="57">
        <f t="shared" ref="G30:G40" si="3">SUM(E30:F30)</f>
        <v>0</v>
      </c>
      <c r="H30" s="141">
        <f>G30</f>
        <v>0</v>
      </c>
      <c r="I30" s="53">
        <f>H30-G30</f>
        <v>0</v>
      </c>
    </row>
    <row r="31" spans="1:9" ht="24.9" customHeight="1" x14ac:dyDescent="0.25">
      <c r="A31" s="132" t="s">
        <v>62</v>
      </c>
      <c r="B31" s="136"/>
      <c r="C31" s="136"/>
      <c r="D31" s="54">
        <f>SUM(B31)*(C31)</f>
        <v>0</v>
      </c>
      <c r="E31" s="55">
        <v>0</v>
      </c>
      <c r="F31" s="56">
        <v>0</v>
      </c>
      <c r="G31" s="57">
        <f t="shared" si="3"/>
        <v>0</v>
      </c>
      <c r="H31" s="141">
        <f t="shared" ref="H31:H38" si="4">G31</f>
        <v>0</v>
      </c>
      <c r="I31" s="53">
        <f t="shared" ref="I31:I38" si="5">H31-G31</f>
        <v>0</v>
      </c>
    </row>
    <row r="32" spans="1:9" ht="24.9" customHeight="1" x14ac:dyDescent="0.25">
      <c r="A32" s="132" t="s">
        <v>29</v>
      </c>
      <c r="B32" s="136"/>
      <c r="C32" s="136"/>
      <c r="D32" s="54">
        <f>SUM(B32)*(C32)</f>
        <v>0</v>
      </c>
      <c r="E32" s="55">
        <v>0</v>
      </c>
      <c r="F32" s="56">
        <v>0</v>
      </c>
      <c r="G32" s="57">
        <f t="shared" si="3"/>
        <v>0</v>
      </c>
      <c r="H32" s="141">
        <f t="shared" si="4"/>
        <v>0</v>
      </c>
      <c r="I32" s="53">
        <f t="shared" si="5"/>
        <v>0</v>
      </c>
    </row>
    <row r="33" spans="1:9" ht="24.9" customHeight="1" x14ac:dyDescent="0.25">
      <c r="A33" s="132" t="s">
        <v>64</v>
      </c>
      <c r="B33" s="132"/>
      <c r="C33" s="132"/>
      <c r="D33" s="136"/>
      <c r="E33" s="55"/>
      <c r="F33" s="56"/>
      <c r="G33" s="57">
        <f t="shared" si="3"/>
        <v>0</v>
      </c>
      <c r="H33" s="141">
        <f t="shared" si="4"/>
        <v>0</v>
      </c>
      <c r="I33" s="53">
        <f t="shared" si="5"/>
        <v>0</v>
      </c>
    </row>
    <row r="34" spans="1:9" ht="24.9" customHeight="1" x14ac:dyDescent="0.25">
      <c r="A34" s="132"/>
      <c r="B34" s="132"/>
      <c r="C34" s="132"/>
      <c r="D34" s="136"/>
      <c r="E34" s="55"/>
      <c r="F34" s="56"/>
      <c r="G34" s="57">
        <f t="shared" si="3"/>
        <v>0</v>
      </c>
      <c r="H34" s="141">
        <f t="shared" si="4"/>
        <v>0</v>
      </c>
      <c r="I34" s="53">
        <f t="shared" si="5"/>
        <v>0</v>
      </c>
    </row>
    <row r="35" spans="1:9" ht="24.9" customHeight="1" x14ac:dyDescent="0.25">
      <c r="A35" s="132"/>
      <c r="B35" s="132"/>
      <c r="C35" s="132"/>
      <c r="D35" s="136"/>
      <c r="E35" s="55"/>
      <c r="F35" s="56"/>
      <c r="G35" s="57">
        <f t="shared" si="3"/>
        <v>0</v>
      </c>
      <c r="H35" s="141">
        <f t="shared" si="4"/>
        <v>0</v>
      </c>
      <c r="I35" s="53">
        <f t="shared" si="5"/>
        <v>0</v>
      </c>
    </row>
    <row r="36" spans="1:9" ht="24.9" customHeight="1" x14ac:dyDescent="0.25">
      <c r="A36" s="132"/>
      <c r="B36" s="132"/>
      <c r="C36" s="132"/>
      <c r="D36" s="136"/>
      <c r="E36" s="55"/>
      <c r="F36" s="56"/>
      <c r="G36" s="57">
        <f t="shared" si="3"/>
        <v>0</v>
      </c>
      <c r="H36" s="141">
        <f t="shared" si="4"/>
        <v>0</v>
      </c>
      <c r="I36" s="53">
        <f t="shared" si="5"/>
        <v>0</v>
      </c>
    </row>
    <row r="37" spans="1:9" ht="24.9" customHeight="1" x14ac:dyDescent="0.25">
      <c r="A37" s="132"/>
      <c r="B37" s="132"/>
      <c r="C37" s="132"/>
      <c r="D37" s="136"/>
      <c r="E37" s="55"/>
      <c r="F37" s="56"/>
      <c r="G37" s="57">
        <f t="shared" si="3"/>
        <v>0</v>
      </c>
      <c r="H37" s="141">
        <f t="shared" si="4"/>
        <v>0</v>
      </c>
      <c r="I37" s="53">
        <f t="shared" si="5"/>
        <v>0</v>
      </c>
    </row>
    <row r="38" spans="1:9" ht="24.9" customHeight="1" x14ac:dyDescent="0.25">
      <c r="A38" s="132"/>
      <c r="B38" s="132"/>
      <c r="C38" s="132"/>
      <c r="D38" s="136"/>
      <c r="E38" s="55"/>
      <c r="F38" s="56"/>
      <c r="G38" s="57">
        <f t="shared" si="3"/>
        <v>0</v>
      </c>
      <c r="H38" s="141">
        <f t="shared" si="4"/>
        <v>0</v>
      </c>
      <c r="I38" s="53">
        <f t="shared" si="5"/>
        <v>0</v>
      </c>
    </row>
    <row r="39" spans="1:9" ht="17.149999999999999" customHeight="1" thickBot="1" x14ac:dyDescent="0.3">
      <c r="A39" s="355" t="s">
        <v>27</v>
      </c>
      <c r="B39" s="356"/>
      <c r="C39" s="356"/>
      <c r="D39" s="357"/>
      <c r="E39" s="58">
        <f>SUM(E30:E38)</f>
        <v>0</v>
      </c>
      <c r="F39" s="59">
        <f>SUM(F30:F38)</f>
        <v>0</v>
      </c>
      <c r="G39" s="57">
        <f t="shared" si="3"/>
        <v>0</v>
      </c>
      <c r="H39" s="53">
        <f>SUM(H30:H38)</f>
        <v>0</v>
      </c>
      <c r="I39" s="53">
        <f>SUM(I30:I38)</f>
        <v>0</v>
      </c>
    </row>
    <row r="40" spans="1:9" ht="16.5" customHeight="1" thickTop="1" thickBot="1" x14ac:dyDescent="0.3">
      <c r="A40" s="374" t="s">
        <v>30</v>
      </c>
      <c r="B40" s="375"/>
      <c r="C40" s="375"/>
      <c r="D40" s="376"/>
      <c r="E40" s="60">
        <f>SUM(E39+E28)</f>
        <v>93000</v>
      </c>
      <c r="F40" s="196">
        <f>SUM(F39+F28)</f>
        <v>12000</v>
      </c>
      <c r="G40" s="57">
        <f t="shared" si="3"/>
        <v>105000</v>
      </c>
      <c r="H40" s="53">
        <f>H28+H39</f>
        <v>105000</v>
      </c>
      <c r="I40" s="53">
        <f>I28+I39</f>
        <v>0</v>
      </c>
    </row>
    <row r="41" spans="1:9" ht="27.75" customHeight="1" thickTop="1" thickBot="1" x14ac:dyDescent="0.3">
      <c r="A41" s="81"/>
      <c r="B41" s="82"/>
      <c r="C41" s="82"/>
      <c r="D41" s="83"/>
      <c r="E41" s="339" t="s">
        <v>261</v>
      </c>
      <c r="F41" s="339"/>
      <c r="G41" s="191"/>
      <c r="H41" s="38"/>
      <c r="I41" s="39"/>
    </row>
    <row r="42" spans="1:9" ht="14" thickTop="1" thickBot="1" x14ac:dyDescent="0.35">
      <c r="A42" s="364" t="s">
        <v>226</v>
      </c>
      <c r="B42" s="365"/>
      <c r="C42" s="365"/>
      <c r="D42" s="366"/>
      <c r="E42" s="197" t="s">
        <v>224</v>
      </c>
      <c r="F42" s="198" t="s">
        <v>225</v>
      </c>
      <c r="G42" s="21" t="s">
        <v>50</v>
      </c>
      <c r="H42" s="24"/>
      <c r="I42" s="40"/>
    </row>
    <row r="43" spans="1:9" ht="16.5" customHeight="1" thickTop="1" thickBot="1" x14ac:dyDescent="0.3">
      <c r="A43" s="335" t="s">
        <v>31</v>
      </c>
      <c r="B43" s="336"/>
      <c r="C43" s="133" t="s">
        <v>246</v>
      </c>
      <c r="D43" s="134" t="s">
        <v>247</v>
      </c>
      <c r="E43" s="333"/>
      <c r="F43" s="334"/>
      <c r="G43" s="384"/>
      <c r="H43" s="333"/>
      <c r="I43" s="334"/>
    </row>
    <row r="44" spans="1:9" ht="16.5" customHeight="1" thickTop="1" thickBot="1" x14ac:dyDescent="0.3">
      <c r="A44" s="335"/>
      <c r="B44" s="336"/>
      <c r="C44" s="136">
        <v>0</v>
      </c>
      <c r="D44" s="136">
        <v>0</v>
      </c>
      <c r="E44" s="203"/>
      <c r="F44" s="202"/>
      <c r="G44" s="62">
        <f>SUM(E44:F44)</f>
        <v>0</v>
      </c>
      <c r="H44" s="141">
        <f>G44</f>
        <v>0</v>
      </c>
      <c r="I44" s="53">
        <f>H44-G44</f>
        <v>0</v>
      </c>
    </row>
    <row r="45" spans="1:9" ht="21.75" customHeight="1" thickTop="1" thickBot="1" x14ac:dyDescent="0.3">
      <c r="A45" s="335"/>
      <c r="B45" s="336"/>
      <c r="C45" s="136">
        <v>0</v>
      </c>
      <c r="D45" s="136">
        <v>0</v>
      </c>
      <c r="E45" s="192"/>
      <c r="F45" s="210"/>
      <c r="G45" s="62">
        <f>SUM(E45:F45)</f>
        <v>0</v>
      </c>
      <c r="H45" s="141">
        <f>G45</f>
        <v>0</v>
      </c>
      <c r="I45" s="53">
        <f>H45-G45</f>
        <v>0</v>
      </c>
    </row>
    <row r="46" spans="1:9" ht="17.149999999999999" customHeight="1" thickTop="1" thickBot="1" x14ac:dyDescent="0.3">
      <c r="A46" s="355" t="s">
        <v>27</v>
      </c>
      <c r="B46" s="356"/>
      <c r="C46" s="356"/>
      <c r="D46" s="357"/>
      <c r="E46" s="205">
        <f>SUM(E44:E45)</f>
        <v>0</v>
      </c>
      <c r="F46" s="205">
        <f>SUM(F44:F45)</f>
        <v>0</v>
      </c>
      <c r="G46" s="205">
        <f t="shared" ref="G46" si="6">SUM(G44:G45)</f>
        <v>0</v>
      </c>
      <c r="H46" s="53">
        <f>SUM(H43:H45)</f>
        <v>0</v>
      </c>
      <c r="I46" s="53">
        <f>SUM(I43:I45)</f>
        <v>0</v>
      </c>
    </row>
    <row r="47" spans="1:9" ht="21" customHeight="1" thickTop="1" thickBot="1" x14ac:dyDescent="0.3">
      <c r="A47" s="335" t="s">
        <v>78</v>
      </c>
      <c r="B47" s="336"/>
      <c r="C47" s="377"/>
      <c r="D47" s="133" t="s">
        <v>46</v>
      </c>
      <c r="E47" s="385"/>
      <c r="F47" s="386"/>
      <c r="G47" s="387"/>
      <c r="H47" s="50"/>
      <c r="I47" s="50"/>
    </row>
    <row r="48" spans="1:9" ht="17.149999999999999" customHeight="1" thickBot="1" x14ac:dyDescent="0.3">
      <c r="A48" s="335"/>
      <c r="B48" s="336"/>
      <c r="C48" s="377"/>
      <c r="D48" s="136">
        <v>0</v>
      </c>
      <c r="E48" s="61"/>
      <c r="F48" s="193"/>
      <c r="G48" s="243">
        <f>SUM(E48:F48)</f>
        <v>0</v>
      </c>
      <c r="H48" s="141">
        <f>G48</f>
        <v>0</v>
      </c>
      <c r="I48" s="53">
        <f>H48-G48</f>
        <v>0</v>
      </c>
    </row>
    <row r="49" spans="1:9" ht="17.149999999999999" customHeight="1" thickTop="1" thickBot="1" x14ac:dyDescent="0.3">
      <c r="A49" s="335"/>
      <c r="B49" s="336"/>
      <c r="C49" s="377"/>
      <c r="D49" s="136">
        <v>0</v>
      </c>
      <c r="E49" s="208"/>
      <c r="F49" s="209"/>
      <c r="G49" s="211">
        <f>SUM(E49:F49)</f>
        <v>0</v>
      </c>
      <c r="H49" s="141">
        <f>G49</f>
        <v>0</v>
      </c>
      <c r="I49" s="53">
        <f>H49-G49</f>
        <v>0</v>
      </c>
    </row>
    <row r="50" spans="1:9" ht="17.149999999999999" customHeight="1" thickTop="1" thickBot="1" x14ac:dyDescent="0.3">
      <c r="A50" s="355" t="s">
        <v>27</v>
      </c>
      <c r="B50" s="356"/>
      <c r="C50" s="356"/>
      <c r="D50" s="357"/>
      <c r="E50" s="204">
        <f>SUM(E48:E49)</f>
        <v>0</v>
      </c>
      <c r="F50" s="206">
        <f>SUM(F48:F49)</f>
        <v>0</v>
      </c>
      <c r="G50" s="206">
        <f t="shared" ref="G50" si="7">SUM(G48:G49)</f>
        <v>0</v>
      </c>
      <c r="H50" s="53">
        <f>SUM(H47:H49)</f>
        <v>0</v>
      </c>
      <c r="I50" s="53">
        <f>SUM(I47:I49)</f>
        <v>0</v>
      </c>
    </row>
    <row r="51" spans="1:9" ht="17.25" customHeight="1" thickTop="1" thickBot="1" x14ac:dyDescent="0.3">
      <c r="A51" s="335" t="s">
        <v>75</v>
      </c>
      <c r="B51" s="336"/>
      <c r="C51" s="134" t="s">
        <v>76</v>
      </c>
      <c r="D51" s="133" t="s">
        <v>77</v>
      </c>
      <c r="E51" s="333"/>
      <c r="F51" s="334"/>
      <c r="G51" s="384"/>
      <c r="H51" s="333"/>
      <c r="I51" s="334"/>
    </row>
    <row r="52" spans="1:9" ht="23.25" customHeight="1" thickTop="1" thickBot="1" x14ac:dyDescent="0.3">
      <c r="A52" s="335"/>
      <c r="B52" s="336"/>
      <c r="C52" s="136">
        <v>0</v>
      </c>
      <c r="D52" s="136">
        <v>0</v>
      </c>
      <c r="E52" s="203"/>
      <c r="F52" s="212"/>
      <c r="G52" s="62">
        <f>SUM(E52:F52)</f>
        <v>0</v>
      </c>
      <c r="H52" s="141">
        <f>G52</f>
        <v>0</v>
      </c>
      <c r="I52" s="53">
        <f>H52-G52</f>
        <v>0</v>
      </c>
    </row>
    <row r="53" spans="1:9" ht="17.149999999999999" customHeight="1" thickTop="1" x14ac:dyDescent="0.25">
      <c r="A53" s="335"/>
      <c r="B53" s="336"/>
      <c r="C53" s="136">
        <v>0</v>
      </c>
      <c r="D53" s="136">
        <v>0</v>
      </c>
      <c r="E53" s="203"/>
      <c r="F53" s="213"/>
      <c r="G53" s="62">
        <f>SUM(E53:F53)</f>
        <v>0</v>
      </c>
      <c r="H53" s="141">
        <f>G53</f>
        <v>0</v>
      </c>
      <c r="I53" s="53">
        <f>H53-G53</f>
        <v>0</v>
      </c>
    </row>
    <row r="54" spans="1:9" ht="17.149999999999999" customHeight="1" thickBot="1" x14ac:dyDescent="0.3">
      <c r="A54" s="355" t="s">
        <v>27</v>
      </c>
      <c r="B54" s="356"/>
      <c r="C54" s="356"/>
      <c r="D54" s="357"/>
      <c r="E54" s="64">
        <f t="shared" ref="E54:G54" si="8">SUM(E52:E53)</f>
        <v>0</v>
      </c>
      <c r="F54" s="64">
        <f t="shared" si="8"/>
        <v>0</v>
      </c>
      <c r="G54" s="65">
        <f t="shared" si="8"/>
        <v>0</v>
      </c>
      <c r="H54" s="53">
        <f>SUM(H51:H53)</f>
        <v>0</v>
      </c>
      <c r="I54" s="53">
        <f>SUM(I52:I53)</f>
        <v>0</v>
      </c>
    </row>
    <row r="55" spans="1:9" ht="17.149999999999999" customHeight="1" thickTop="1" thickBot="1" x14ac:dyDescent="0.3">
      <c r="A55" s="374" t="s">
        <v>253</v>
      </c>
      <c r="B55" s="375"/>
      <c r="C55" s="375"/>
      <c r="D55" s="376"/>
      <c r="E55" s="60">
        <f>SUM(E46,E50,E54)</f>
        <v>0</v>
      </c>
      <c r="F55" s="214">
        <f>SUM(F46,F50,F54)</f>
        <v>0</v>
      </c>
      <c r="G55" s="214">
        <f t="shared" ref="G55" si="9">SUM(G46,G50,G54)</f>
        <v>0</v>
      </c>
      <c r="H55" s="53">
        <f>H46+H50+H54</f>
        <v>0</v>
      </c>
      <c r="I55" s="53">
        <f>I46+I50+I54</f>
        <v>0</v>
      </c>
    </row>
    <row r="56" spans="1:9" ht="24.9" customHeight="1" thickTop="1" thickBot="1" x14ac:dyDescent="0.3">
      <c r="A56" s="381" t="s">
        <v>32</v>
      </c>
      <c r="B56" s="382"/>
      <c r="C56" s="382"/>
      <c r="D56" s="383"/>
      <c r="E56" s="339" t="s">
        <v>261</v>
      </c>
      <c r="F56" s="339"/>
      <c r="G56" s="248"/>
      <c r="H56" s="333"/>
      <c r="I56" s="334"/>
    </row>
    <row r="57" spans="1:9" ht="24.9" customHeight="1" thickTop="1" x14ac:dyDescent="0.25">
      <c r="A57" s="335" t="s">
        <v>45</v>
      </c>
      <c r="B57" s="336"/>
      <c r="C57" s="377"/>
      <c r="D57" s="138"/>
      <c r="E57" s="201"/>
      <c r="F57" s="199"/>
      <c r="G57" s="249">
        <f>SUM(E57:F57)</f>
        <v>0</v>
      </c>
      <c r="H57" s="247">
        <f>G57</f>
        <v>0</v>
      </c>
      <c r="I57" s="53">
        <f>H57-G57</f>
        <v>0</v>
      </c>
    </row>
    <row r="58" spans="1:9" ht="24.9" customHeight="1" x14ac:dyDescent="0.25">
      <c r="A58" s="335" t="s">
        <v>248</v>
      </c>
      <c r="B58" s="336"/>
      <c r="C58" s="377"/>
      <c r="D58" s="139"/>
      <c r="E58" s="55"/>
      <c r="F58" s="200"/>
      <c r="G58" s="250">
        <f>SUM(E58:F58)</f>
        <v>0</v>
      </c>
      <c r="H58" s="247">
        <f>G58</f>
        <v>0</v>
      </c>
      <c r="I58" s="53">
        <f>H58-G58</f>
        <v>0</v>
      </c>
    </row>
    <row r="59" spans="1:9" ht="24.9" customHeight="1" x14ac:dyDescent="0.25">
      <c r="A59" s="335" t="s">
        <v>33</v>
      </c>
      <c r="B59" s="336"/>
      <c r="C59" s="377"/>
      <c r="D59" s="139"/>
      <c r="E59" s="55"/>
      <c r="F59" s="200"/>
      <c r="G59" s="250">
        <f>SUM(E59:F59)</f>
        <v>0</v>
      </c>
      <c r="H59" s="247">
        <f>G59</f>
        <v>0</v>
      </c>
      <c r="I59" s="53">
        <f>H59-G59</f>
        <v>0</v>
      </c>
    </row>
    <row r="60" spans="1:9" ht="24.9" customHeight="1" thickBot="1" x14ac:dyDescent="0.3">
      <c r="A60" s="335" t="s">
        <v>34</v>
      </c>
      <c r="B60" s="336"/>
      <c r="C60" s="377"/>
      <c r="D60" s="139"/>
      <c r="E60" s="245"/>
      <c r="F60" s="246"/>
      <c r="G60" s="251">
        <f>SUM(E60:F60)</f>
        <v>0</v>
      </c>
      <c r="H60" s="247">
        <f>G60</f>
        <v>0</v>
      </c>
      <c r="I60" s="53">
        <f>H60-G60</f>
        <v>0</v>
      </c>
    </row>
    <row r="61" spans="1:9" ht="24.9" customHeight="1" thickBot="1" x14ac:dyDescent="0.3">
      <c r="A61" s="378" t="s">
        <v>254</v>
      </c>
      <c r="B61" s="379"/>
      <c r="C61" s="379"/>
      <c r="D61" s="380"/>
      <c r="E61" s="207">
        <f>SUM(E57:E60)</f>
        <v>0</v>
      </c>
      <c r="F61" s="244">
        <f>SUM(F57:F60)</f>
        <v>0</v>
      </c>
      <c r="G61" s="244">
        <f t="shared" ref="G61" si="10">SUM(G57:G60)</f>
        <v>0</v>
      </c>
      <c r="H61" s="53">
        <f>SUM(H57:H60)</f>
        <v>0</v>
      </c>
      <c r="I61" s="53">
        <f>SUM(I57:I60)</f>
        <v>0</v>
      </c>
    </row>
    <row r="62" spans="1:9" ht="24" customHeight="1" thickTop="1" thickBot="1" x14ac:dyDescent="0.35">
      <c r="A62" s="371" t="s">
        <v>35</v>
      </c>
      <c r="B62" s="372"/>
      <c r="C62" s="372"/>
      <c r="D62" s="373"/>
      <c r="E62" s="339" t="s">
        <v>261</v>
      </c>
      <c r="F62" s="339"/>
      <c r="G62" s="191"/>
      <c r="H62" s="51"/>
      <c r="I62" s="52"/>
    </row>
    <row r="63" spans="1:9" ht="24.9" customHeight="1" thickTop="1" x14ac:dyDescent="0.3">
      <c r="A63" s="24" t="s">
        <v>36</v>
      </c>
      <c r="B63" s="18" t="s">
        <v>37</v>
      </c>
      <c r="C63" s="18" t="s">
        <v>38</v>
      </c>
      <c r="D63" s="23" t="s">
        <v>46</v>
      </c>
      <c r="E63" s="197" t="s">
        <v>224</v>
      </c>
      <c r="F63" s="198" t="s">
        <v>225</v>
      </c>
      <c r="G63" s="21" t="s">
        <v>50</v>
      </c>
      <c r="H63" s="49"/>
      <c r="I63" s="49"/>
    </row>
    <row r="64" spans="1:9" ht="24.9" customHeight="1" x14ac:dyDescent="0.25">
      <c r="A64" s="135"/>
      <c r="B64" s="136">
        <v>0</v>
      </c>
      <c r="C64" s="136">
        <v>0</v>
      </c>
      <c r="D64" s="37">
        <f>SUM(B64*C64)</f>
        <v>0</v>
      </c>
      <c r="E64" s="41"/>
      <c r="F64" s="194"/>
      <c r="G64" s="43">
        <f t="shared" ref="G64:G72" si="11">SUM(E64:F64)</f>
        <v>0</v>
      </c>
      <c r="H64" s="141">
        <f>G64</f>
        <v>0</v>
      </c>
      <c r="I64" s="53">
        <f>H64-G64</f>
        <v>0</v>
      </c>
    </row>
    <row r="65" spans="1:131" s="6" customFormat="1" ht="24.9" customHeight="1" x14ac:dyDescent="0.25">
      <c r="A65" s="135"/>
      <c r="B65" s="140"/>
      <c r="C65" s="140"/>
      <c r="D65" s="37">
        <f t="shared" ref="D65:D70" si="12">SUM(B65*C65)</f>
        <v>0</v>
      </c>
      <c r="E65" s="41"/>
      <c r="F65" s="194"/>
      <c r="G65" s="43">
        <f t="shared" si="11"/>
        <v>0</v>
      </c>
      <c r="H65" s="141">
        <f t="shared" ref="H65:H70" si="13">G65</f>
        <v>0</v>
      </c>
      <c r="I65" s="53">
        <f t="shared" ref="I65:I70" si="14">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 customHeight="1" x14ac:dyDescent="0.25">
      <c r="A66" s="135"/>
      <c r="B66" s="136"/>
      <c r="C66" s="136"/>
      <c r="D66" s="37">
        <f t="shared" si="12"/>
        <v>0</v>
      </c>
      <c r="E66" s="41"/>
      <c r="F66" s="194"/>
      <c r="G66" s="43">
        <f t="shared" si="11"/>
        <v>0</v>
      </c>
      <c r="H66" s="141">
        <f t="shared" si="13"/>
        <v>0</v>
      </c>
      <c r="I66" s="53">
        <f t="shared" si="14"/>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 customHeight="1" x14ac:dyDescent="0.25">
      <c r="A67" s="135"/>
      <c r="B67" s="136"/>
      <c r="C67" s="136"/>
      <c r="D67" s="37">
        <f t="shared" si="12"/>
        <v>0</v>
      </c>
      <c r="E67" s="41"/>
      <c r="F67" s="194"/>
      <c r="G67" s="43">
        <f t="shared" si="11"/>
        <v>0</v>
      </c>
      <c r="H67" s="141">
        <f t="shared" si="13"/>
        <v>0</v>
      </c>
      <c r="I67" s="53">
        <f t="shared" si="14"/>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 customHeight="1" x14ac:dyDescent="0.25">
      <c r="A68" s="135"/>
      <c r="B68" s="136"/>
      <c r="C68" s="136"/>
      <c r="D68" s="37">
        <f t="shared" si="12"/>
        <v>0</v>
      </c>
      <c r="E68" s="41"/>
      <c r="F68" s="194"/>
      <c r="G68" s="43">
        <f t="shared" si="11"/>
        <v>0</v>
      </c>
      <c r="H68" s="141">
        <f t="shared" si="13"/>
        <v>0</v>
      </c>
      <c r="I68" s="53">
        <f t="shared" si="14"/>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 customHeight="1" x14ac:dyDescent="0.25">
      <c r="A69" s="135"/>
      <c r="B69" s="136"/>
      <c r="C69" s="136"/>
      <c r="D69" s="37">
        <f t="shared" si="12"/>
        <v>0</v>
      </c>
      <c r="E69" s="41"/>
      <c r="F69" s="194"/>
      <c r="G69" s="43">
        <f t="shared" si="11"/>
        <v>0</v>
      </c>
      <c r="H69" s="141">
        <f t="shared" si="13"/>
        <v>0</v>
      </c>
      <c r="I69" s="53">
        <f t="shared" si="14"/>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 customHeight="1" x14ac:dyDescent="0.25">
      <c r="A70" s="135"/>
      <c r="B70" s="140"/>
      <c r="C70" s="140"/>
      <c r="D70" s="37">
        <f t="shared" si="12"/>
        <v>0</v>
      </c>
      <c r="E70" s="41"/>
      <c r="F70" s="194"/>
      <c r="G70" s="43">
        <f t="shared" si="11"/>
        <v>0</v>
      </c>
      <c r="H70" s="141">
        <f t="shared" si="13"/>
        <v>0</v>
      </c>
      <c r="I70" s="53">
        <f t="shared" si="14"/>
        <v>0</v>
      </c>
    </row>
    <row r="71" spans="1:131" ht="24.9" hidden="1" customHeight="1" x14ac:dyDescent="0.25">
      <c r="A71" s="158"/>
      <c r="B71" s="159">
        <v>1</v>
      </c>
      <c r="C71" s="159">
        <v>1</v>
      </c>
      <c r="D71" s="160"/>
      <c r="E71" s="215"/>
      <c r="F71" s="216"/>
      <c r="G71" s="43">
        <f t="shared" si="11"/>
        <v>0</v>
      </c>
      <c r="H71" s="141"/>
      <c r="I71" s="53"/>
    </row>
    <row r="72" spans="1:131" ht="17.149999999999999" customHeight="1" thickBot="1" x14ac:dyDescent="0.3">
      <c r="A72" s="355" t="s">
        <v>255</v>
      </c>
      <c r="B72" s="356"/>
      <c r="C72" s="356"/>
      <c r="D72" s="357"/>
      <c r="E72" s="207">
        <f>SUM(E64:E70)</f>
        <v>0</v>
      </c>
      <c r="F72" s="223">
        <f t="shared" ref="F72" si="15">SUM(F64:F70)</f>
        <v>0</v>
      </c>
      <c r="G72" s="43">
        <f t="shared" si="11"/>
        <v>0</v>
      </c>
      <c r="H72" s="53">
        <f>SUM(H63:H70)</f>
        <v>0</v>
      </c>
      <c r="I72" s="53">
        <f>SUM(I63:I70)</f>
        <v>0</v>
      </c>
    </row>
    <row r="73" spans="1:131" ht="17.149999999999999" customHeight="1" thickTop="1" thickBot="1" x14ac:dyDescent="0.35">
      <c r="A73" s="364" t="s">
        <v>39</v>
      </c>
      <c r="B73" s="365"/>
      <c r="C73" s="365"/>
      <c r="D73" s="366"/>
      <c r="E73" s="339" t="s">
        <v>261</v>
      </c>
      <c r="F73" s="339"/>
      <c r="G73" s="191"/>
      <c r="H73" s="46"/>
      <c r="I73" s="68"/>
    </row>
    <row r="74" spans="1:131" ht="13" thickTop="1" x14ac:dyDescent="0.25">
      <c r="A74" s="25" t="s">
        <v>36</v>
      </c>
      <c r="B74" s="18" t="s">
        <v>37</v>
      </c>
      <c r="C74" s="367" t="s">
        <v>38</v>
      </c>
      <c r="D74" s="368"/>
      <c r="E74" s="197" t="s">
        <v>224</v>
      </c>
      <c r="F74" s="198" t="s">
        <v>225</v>
      </c>
      <c r="G74" s="21" t="s">
        <v>50</v>
      </c>
      <c r="H74" s="47"/>
      <c r="I74" s="69"/>
    </row>
    <row r="75" spans="1:131" ht="24.9" customHeight="1" x14ac:dyDescent="0.25">
      <c r="A75" s="135"/>
      <c r="B75" s="136">
        <v>0</v>
      </c>
      <c r="C75" s="369">
        <v>0</v>
      </c>
      <c r="D75" s="370"/>
      <c r="E75" s="66"/>
      <c r="F75" s="42"/>
      <c r="G75" s="43">
        <f t="shared" ref="G75:G87" si="16">SUM(E75:F75)</f>
        <v>0</v>
      </c>
      <c r="H75" s="141">
        <f>G75</f>
        <v>0</v>
      </c>
      <c r="I75" s="53">
        <f>H75-G75</f>
        <v>0</v>
      </c>
    </row>
    <row r="76" spans="1:131" ht="24.9" customHeight="1" x14ac:dyDescent="0.25">
      <c r="A76" s="135"/>
      <c r="B76" s="136"/>
      <c r="C76" s="353"/>
      <c r="D76" s="354"/>
      <c r="E76" s="66"/>
      <c r="F76" s="67"/>
      <c r="G76" s="43">
        <f t="shared" si="16"/>
        <v>0</v>
      </c>
      <c r="H76" s="141">
        <f t="shared" ref="H76:H87" si="17">G76</f>
        <v>0</v>
      </c>
      <c r="I76" s="53">
        <f t="shared" ref="I76:I87" si="18">H76-G76</f>
        <v>0</v>
      </c>
    </row>
    <row r="77" spans="1:131" ht="24.9" customHeight="1" x14ac:dyDescent="0.25">
      <c r="A77" s="135"/>
      <c r="B77" s="136"/>
      <c r="C77" s="353"/>
      <c r="D77" s="354"/>
      <c r="E77" s="66"/>
      <c r="F77" s="67"/>
      <c r="G77" s="43">
        <f t="shared" si="16"/>
        <v>0</v>
      </c>
      <c r="H77" s="141">
        <f t="shared" si="17"/>
        <v>0</v>
      </c>
      <c r="I77" s="53">
        <f t="shared" si="18"/>
        <v>0</v>
      </c>
    </row>
    <row r="78" spans="1:131" ht="24.9" customHeight="1" x14ac:dyDescent="0.25">
      <c r="A78" s="135"/>
      <c r="B78" s="136"/>
      <c r="C78" s="353"/>
      <c r="D78" s="354"/>
      <c r="E78" s="66"/>
      <c r="F78" s="67"/>
      <c r="G78" s="43">
        <f t="shared" si="16"/>
        <v>0</v>
      </c>
      <c r="H78" s="141">
        <f t="shared" si="17"/>
        <v>0</v>
      </c>
      <c r="I78" s="53">
        <f t="shared" si="18"/>
        <v>0</v>
      </c>
    </row>
    <row r="79" spans="1:131" ht="24.9" customHeight="1" x14ac:dyDescent="0.25">
      <c r="A79" s="135"/>
      <c r="B79" s="136"/>
      <c r="C79" s="353"/>
      <c r="D79" s="354"/>
      <c r="E79" s="66"/>
      <c r="F79" s="67"/>
      <c r="G79" s="43">
        <f t="shared" si="16"/>
        <v>0</v>
      </c>
      <c r="H79" s="141">
        <f t="shared" si="17"/>
        <v>0</v>
      </c>
      <c r="I79" s="53">
        <f t="shared" si="18"/>
        <v>0</v>
      </c>
    </row>
    <row r="80" spans="1:131" ht="24.9" customHeight="1" x14ac:dyDescent="0.25">
      <c r="A80" s="135"/>
      <c r="B80" s="136"/>
      <c r="C80" s="353"/>
      <c r="D80" s="354"/>
      <c r="E80" s="66"/>
      <c r="F80" s="67"/>
      <c r="G80" s="43">
        <f t="shared" si="16"/>
        <v>0</v>
      </c>
      <c r="H80" s="141">
        <f t="shared" si="17"/>
        <v>0</v>
      </c>
      <c r="I80" s="53">
        <f t="shared" si="18"/>
        <v>0</v>
      </c>
    </row>
    <row r="81" spans="1:9" ht="24.9" customHeight="1" x14ac:dyDescent="0.25">
      <c r="A81" s="135"/>
      <c r="B81" s="136"/>
      <c r="C81" s="353"/>
      <c r="D81" s="354"/>
      <c r="E81" s="66"/>
      <c r="F81" s="67"/>
      <c r="G81" s="43">
        <f t="shared" si="16"/>
        <v>0</v>
      </c>
      <c r="H81" s="141">
        <f t="shared" si="17"/>
        <v>0</v>
      </c>
      <c r="I81" s="53">
        <f t="shared" si="18"/>
        <v>0</v>
      </c>
    </row>
    <row r="82" spans="1:9" ht="24.9" customHeight="1" x14ac:dyDescent="0.25">
      <c r="A82" s="135"/>
      <c r="B82" s="136"/>
      <c r="C82" s="353"/>
      <c r="D82" s="354"/>
      <c r="E82" s="66"/>
      <c r="F82" s="67"/>
      <c r="G82" s="43">
        <f t="shared" si="16"/>
        <v>0</v>
      </c>
      <c r="H82" s="141">
        <f t="shared" si="17"/>
        <v>0</v>
      </c>
      <c r="I82" s="53">
        <f t="shared" si="18"/>
        <v>0</v>
      </c>
    </row>
    <row r="83" spans="1:9" ht="24.9" customHeight="1" x14ac:dyDescent="0.25">
      <c r="A83" s="135"/>
      <c r="B83" s="136"/>
      <c r="C83" s="353"/>
      <c r="D83" s="354"/>
      <c r="E83" s="66"/>
      <c r="F83" s="67"/>
      <c r="G83" s="43">
        <f t="shared" si="16"/>
        <v>0</v>
      </c>
      <c r="H83" s="141">
        <f t="shared" si="17"/>
        <v>0</v>
      </c>
      <c r="I83" s="53">
        <f t="shared" si="18"/>
        <v>0</v>
      </c>
    </row>
    <row r="84" spans="1:9" ht="24.9" customHeight="1" x14ac:dyDescent="0.25">
      <c r="A84" s="135"/>
      <c r="B84" s="136"/>
      <c r="C84" s="353"/>
      <c r="D84" s="354"/>
      <c r="E84" s="66"/>
      <c r="F84" s="67"/>
      <c r="G84" s="43">
        <f t="shared" si="16"/>
        <v>0</v>
      </c>
      <c r="H84" s="141">
        <f t="shared" si="17"/>
        <v>0</v>
      </c>
      <c r="I84" s="53">
        <f t="shared" si="18"/>
        <v>0</v>
      </c>
    </row>
    <row r="85" spans="1:9" ht="24.9" customHeight="1" x14ac:dyDescent="0.25">
      <c r="A85" s="135"/>
      <c r="B85" s="136"/>
      <c r="C85" s="353"/>
      <c r="D85" s="354"/>
      <c r="E85" s="66"/>
      <c r="F85" s="67"/>
      <c r="G85" s="43">
        <f t="shared" si="16"/>
        <v>0</v>
      </c>
      <c r="H85" s="141">
        <f t="shared" si="17"/>
        <v>0</v>
      </c>
      <c r="I85" s="53">
        <f t="shared" si="18"/>
        <v>0</v>
      </c>
    </row>
    <row r="86" spans="1:9" ht="24.9" customHeight="1" x14ac:dyDescent="0.25">
      <c r="A86" s="135"/>
      <c r="B86" s="136"/>
      <c r="C86" s="353"/>
      <c r="D86" s="354"/>
      <c r="E86" s="66"/>
      <c r="F86" s="67"/>
      <c r="G86" s="43">
        <f t="shared" si="16"/>
        <v>0</v>
      </c>
      <c r="H86" s="141">
        <f t="shared" si="17"/>
        <v>0</v>
      </c>
      <c r="I86" s="53">
        <f t="shared" si="18"/>
        <v>0</v>
      </c>
    </row>
    <row r="87" spans="1:9" ht="24.9" customHeight="1" x14ac:dyDescent="0.25">
      <c r="A87" s="135"/>
      <c r="B87" s="136"/>
      <c r="C87" s="353"/>
      <c r="D87" s="354"/>
      <c r="E87" s="66"/>
      <c r="F87" s="67"/>
      <c r="G87" s="43">
        <f t="shared" si="16"/>
        <v>0</v>
      </c>
      <c r="H87" s="141">
        <f t="shared" si="17"/>
        <v>0</v>
      </c>
      <c r="I87" s="53">
        <f t="shared" si="18"/>
        <v>0</v>
      </c>
    </row>
    <row r="88" spans="1:9" ht="17.149999999999999" customHeight="1" thickBot="1" x14ac:dyDescent="0.3">
      <c r="A88" s="355" t="s">
        <v>256</v>
      </c>
      <c r="B88" s="356"/>
      <c r="C88" s="356"/>
      <c r="D88" s="357"/>
      <c r="E88" s="66">
        <f>SUM(E75:E87)</f>
        <v>0</v>
      </c>
      <c r="F88" s="67">
        <f t="shared" ref="F88:G88" si="19">SUM(F75:F87)</f>
        <v>0</v>
      </c>
      <c r="G88" s="66">
        <f t="shared" si="19"/>
        <v>0</v>
      </c>
      <c r="H88" s="53">
        <f>SUM(H75:H87)</f>
        <v>0</v>
      </c>
      <c r="I88" s="53">
        <f>SUM(I75:I87)</f>
        <v>0</v>
      </c>
    </row>
    <row r="89" spans="1:9" ht="17.149999999999999" customHeight="1" thickTop="1" thickBot="1" x14ac:dyDescent="0.35">
      <c r="A89" s="358" t="s">
        <v>40</v>
      </c>
      <c r="B89" s="359"/>
      <c r="C89" s="359"/>
      <c r="D89" s="360"/>
      <c r="E89" s="339" t="s">
        <v>261</v>
      </c>
      <c r="F89" s="339"/>
      <c r="G89" s="191"/>
      <c r="H89" s="48"/>
      <c r="I89" s="68"/>
    </row>
    <row r="90" spans="1:9" ht="17.149999999999999" customHeight="1" thickTop="1" x14ac:dyDescent="0.25">
      <c r="A90" s="361"/>
      <c r="B90" s="362"/>
      <c r="C90" s="363"/>
      <c r="D90" s="138">
        <v>0</v>
      </c>
      <c r="E90" s="55">
        <v>0</v>
      </c>
      <c r="F90" s="56">
        <v>0</v>
      </c>
      <c r="G90" s="57">
        <f>SUM(E90:F90)</f>
        <v>0</v>
      </c>
      <c r="H90" s="141">
        <f>G90</f>
        <v>0</v>
      </c>
      <c r="I90" s="53">
        <f>H90-G90</f>
        <v>0</v>
      </c>
    </row>
    <row r="91" spans="1:9" ht="17.149999999999999" customHeight="1" thickBot="1" x14ac:dyDescent="0.3">
      <c r="A91" s="355" t="s">
        <v>257</v>
      </c>
      <c r="B91" s="356"/>
      <c r="C91" s="356"/>
      <c r="D91" s="357"/>
      <c r="E91" s="66">
        <f>E90</f>
        <v>0</v>
      </c>
      <c r="F91" s="66">
        <f t="shared" ref="F91" si="20">F90</f>
        <v>0</v>
      </c>
      <c r="G91" s="57">
        <f>SUM(E91:F91)</f>
        <v>0</v>
      </c>
      <c r="H91" s="43">
        <f>SUM(H90)</f>
        <v>0</v>
      </c>
      <c r="I91" s="43">
        <f>SUM(I90)</f>
        <v>0</v>
      </c>
    </row>
    <row r="92" spans="1:9" ht="17.149999999999999" customHeight="1" thickTop="1" thickBot="1" x14ac:dyDescent="0.4">
      <c r="A92" s="347" t="s">
        <v>41</v>
      </c>
      <c r="B92" s="348"/>
      <c r="C92" s="348"/>
      <c r="D92" s="349"/>
      <c r="E92" s="220">
        <f>SUM(E91,E88,E72,E61,E55,E40)</f>
        <v>93000</v>
      </c>
      <c r="F92" s="221">
        <f>SUM(F91,F88,F72,F61,F55,F40)</f>
        <v>12000</v>
      </c>
      <c r="G92" s="222">
        <f>SUM(G91,G88,G72,G61,G55,G40)</f>
        <v>105000</v>
      </c>
      <c r="H92" s="70">
        <f>SUM(H91,H88,H72,H61,H55,H40)</f>
        <v>105000</v>
      </c>
      <c r="I92" s="70">
        <f>SUM(I91,I88,I72,I61,I55,I40)</f>
        <v>0</v>
      </c>
    </row>
    <row r="93" spans="1:9" ht="52.5" customHeight="1" thickTop="1" x14ac:dyDescent="0.25">
      <c r="A93" s="350" t="s">
        <v>251</v>
      </c>
      <c r="B93" s="351"/>
      <c r="C93" s="351"/>
      <c r="D93" s="352"/>
      <c r="E93" s="38" t="s">
        <v>249</v>
      </c>
      <c r="F93" s="38" t="s">
        <v>48</v>
      </c>
    </row>
    <row r="94" spans="1:9" ht="24.9" customHeight="1" x14ac:dyDescent="0.25">
      <c r="A94" s="346" t="s">
        <v>57</v>
      </c>
      <c r="B94" s="341"/>
      <c r="C94" s="341"/>
      <c r="D94" s="342"/>
      <c r="E94" s="217">
        <v>0</v>
      </c>
      <c r="F94" s="253">
        <v>0</v>
      </c>
      <c r="G94" s="4"/>
    </row>
    <row r="95" spans="1:9" ht="24.9" customHeight="1" x14ac:dyDescent="0.25">
      <c r="A95" s="340" t="s">
        <v>56</v>
      </c>
      <c r="B95" s="341"/>
      <c r="C95" s="341"/>
      <c r="D95" s="342"/>
      <c r="E95" s="217">
        <v>0</v>
      </c>
      <c r="F95" s="253">
        <v>0</v>
      </c>
      <c r="G95" s="4"/>
    </row>
    <row r="96" spans="1:9" ht="24.9" customHeight="1" x14ac:dyDescent="0.25">
      <c r="A96" s="346" t="s">
        <v>58</v>
      </c>
      <c r="B96" s="341"/>
      <c r="C96" s="341"/>
      <c r="D96" s="342"/>
      <c r="E96" s="217">
        <v>0</v>
      </c>
      <c r="F96" s="253">
        <v>0</v>
      </c>
      <c r="G96" s="4"/>
      <c r="I96" s="104"/>
    </row>
    <row r="97" spans="1:11" ht="24.9" customHeight="1" x14ac:dyDescent="0.25">
      <c r="A97" s="340"/>
      <c r="B97" s="341"/>
      <c r="C97" s="341"/>
      <c r="D97" s="342"/>
      <c r="E97" s="217">
        <v>0</v>
      </c>
      <c r="F97" s="253">
        <v>0</v>
      </c>
      <c r="G97" s="4"/>
    </row>
    <row r="98" spans="1:11" ht="24.9" customHeight="1" thickBot="1" x14ac:dyDescent="0.3">
      <c r="A98" s="340"/>
      <c r="B98" s="341"/>
      <c r="C98" s="341"/>
      <c r="D98" s="342"/>
      <c r="E98" s="217">
        <v>0</v>
      </c>
      <c r="F98" s="253">
        <v>0</v>
      </c>
      <c r="G98" s="4"/>
    </row>
    <row r="99" spans="1:11" ht="17.149999999999999" customHeight="1" thickTop="1" thickBot="1" x14ac:dyDescent="0.3">
      <c r="A99" s="343" t="s">
        <v>42</v>
      </c>
      <c r="B99" s="344"/>
      <c r="C99" s="344"/>
      <c r="D99" s="345"/>
      <c r="E99" s="218">
        <f>SUM(E94:E98)</f>
        <v>0</v>
      </c>
      <c r="F99" s="254">
        <f>SUM(F94:F98)</f>
        <v>0</v>
      </c>
      <c r="G99" s="71" t="str">
        <f>IF(E99&gt;F99,"Error - Must  be = or &gt; Orig. Budget","OK")</f>
        <v>OK</v>
      </c>
      <c r="K99" s="50"/>
    </row>
    <row r="100" spans="1:11" ht="17.149999999999999" customHeight="1" thickTop="1" thickBot="1" x14ac:dyDescent="0.3">
      <c r="A100" s="241"/>
      <c r="B100" s="238"/>
      <c r="C100" s="239"/>
      <c r="D100" s="240"/>
      <c r="E100" s="218"/>
      <c r="F100" s="63"/>
      <c r="G100" s="71"/>
      <c r="K100" s="50"/>
    </row>
    <row r="101" spans="1:11" ht="17.149999999999999" customHeight="1" thickTop="1" thickBot="1" x14ac:dyDescent="0.45">
      <c r="A101" s="252" t="s">
        <v>250</v>
      </c>
      <c r="B101" s="255"/>
      <c r="C101" s="242"/>
      <c r="D101" s="256"/>
      <c r="E101" s="257"/>
      <c r="F101" s="63"/>
      <c r="G101" s="71"/>
      <c r="K101" s="50"/>
    </row>
    <row r="102" spans="1:11" ht="30" customHeight="1" x14ac:dyDescent="0.3">
      <c r="A102" s="265" t="s">
        <v>252</v>
      </c>
      <c r="B102" s="260">
        <f>SUM(D16:D27)/2080</f>
        <v>2</v>
      </c>
      <c r="C102" s="388" t="s">
        <v>113</v>
      </c>
      <c r="D102" s="389"/>
      <c r="E102" s="258"/>
      <c r="G102"/>
    </row>
    <row r="103" spans="1:11" ht="36" customHeight="1" x14ac:dyDescent="0.3">
      <c r="A103" s="259" t="s">
        <v>112</v>
      </c>
      <c r="B103" s="261"/>
      <c r="C103" s="4"/>
      <c r="D103"/>
      <c r="E103"/>
      <c r="G103"/>
    </row>
    <row r="104" spans="1:11" ht="17.149999999999999" customHeight="1" x14ac:dyDescent="0.3">
      <c r="A104" s="266" t="s">
        <v>73</v>
      </c>
      <c r="B104" s="4"/>
      <c r="C104" s="4"/>
      <c r="D104"/>
      <c r="E104"/>
      <c r="G104"/>
    </row>
    <row r="105" spans="1:11" ht="17.149999999999999" customHeight="1" x14ac:dyDescent="0.3">
      <c r="A105" s="262" t="s">
        <v>74</v>
      </c>
      <c r="B105" s="263" t="s">
        <v>79</v>
      </c>
      <c r="C105" s="4"/>
      <c r="D105" s="4"/>
      <c r="E105"/>
      <c r="G105"/>
    </row>
    <row r="106" spans="1:11" ht="17.149999999999999" customHeight="1" x14ac:dyDescent="0.3">
      <c r="A106" s="262" t="s">
        <v>70</v>
      </c>
      <c r="B106" s="263" t="s">
        <v>71</v>
      </c>
      <c r="C106" s="91"/>
      <c r="D106" s="91"/>
      <c r="E106"/>
      <c r="G106"/>
    </row>
    <row r="107" spans="1:11" ht="17.149999999999999" customHeight="1" x14ac:dyDescent="0.3">
      <c r="A107" s="264" t="s">
        <v>69</v>
      </c>
      <c r="B107" s="263" t="s">
        <v>72</v>
      </c>
      <c r="C107" s="4"/>
      <c r="D107" s="4"/>
      <c r="E107"/>
      <c r="G107"/>
    </row>
    <row r="108" spans="1:11" ht="17.149999999999999" customHeight="1" x14ac:dyDescent="0.3">
      <c r="A108" s="108"/>
      <c r="B108" s="4"/>
      <c r="D108"/>
      <c r="E108"/>
      <c r="G108"/>
    </row>
    <row r="109" spans="1:11" ht="17.149999999999999" customHeight="1" x14ac:dyDescent="0.25">
      <c r="D109"/>
      <c r="E109"/>
      <c r="G109"/>
    </row>
    <row r="110" spans="1:11" ht="17.149999999999999" customHeight="1" x14ac:dyDescent="0.25">
      <c r="D110"/>
      <c r="E110"/>
      <c r="G110"/>
    </row>
    <row r="111" spans="1:11" ht="17.149999999999999" customHeight="1" x14ac:dyDescent="0.25">
      <c r="D111"/>
      <c r="E111"/>
      <c r="G111"/>
    </row>
    <row r="112" spans="1:11" ht="17.149999999999999" customHeight="1" x14ac:dyDescent="0.25">
      <c r="D112"/>
      <c r="E112"/>
      <c r="G112"/>
    </row>
    <row r="113" spans="4:7" ht="17.149999999999999" customHeight="1" x14ac:dyDescent="0.25">
      <c r="D113"/>
      <c r="E113"/>
      <c r="G113"/>
    </row>
    <row r="114" spans="4:7" ht="17.149999999999999" customHeight="1" x14ac:dyDescent="0.25">
      <c r="D114"/>
      <c r="E114"/>
      <c r="G114"/>
    </row>
    <row r="115" spans="4:7" ht="17.149999999999999" customHeight="1" x14ac:dyDescent="0.25">
      <c r="D115"/>
      <c r="E115"/>
      <c r="G115"/>
    </row>
    <row r="116" spans="4:7" ht="17.149999999999999" customHeight="1" x14ac:dyDescent="0.25">
      <c r="D116"/>
      <c r="E116"/>
      <c r="G116"/>
    </row>
    <row r="117" spans="4:7" ht="17.149999999999999" customHeight="1" x14ac:dyDescent="0.25">
      <c r="D117"/>
      <c r="E117"/>
      <c r="G117"/>
    </row>
    <row r="118" spans="4:7" ht="17.149999999999999" customHeight="1" x14ac:dyDescent="0.25">
      <c r="D118"/>
      <c r="E118"/>
      <c r="G118"/>
    </row>
    <row r="119" spans="4:7" ht="17.149999999999999" customHeight="1" x14ac:dyDescent="0.25">
      <c r="D119"/>
      <c r="E119"/>
      <c r="G119"/>
    </row>
    <row r="120" spans="4:7" ht="17.149999999999999" customHeight="1" x14ac:dyDescent="0.25">
      <c r="D120"/>
      <c r="E120"/>
      <c r="G120"/>
    </row>
    <row r="121" spans="4:7" ht="17.149999999999999" customHeight="1" x14ac:dyDescent="0.25">
      <c r="D121"/>
      <c r="E121"/>
      <c r="G121"/>
    </row>
    <row r="122" spans="4:7" ht="17.149999999999999" customHeight="1" x14ac:dyDescent="0.25">
      <c r="D122"/>
      <c r="E122"/>
      <c r="G122"/>
    </row>
    <row r="123" spans="4:7" ht="17.149999999999999" customHeight="1" x14ac:dyDescent="0.25">
      <c r="D123"/>
      <c r="E123"/>
      <c r="G123"/>
    </row>
    <row r="124" spans="4:7" ht="17.149999999999999" customHeight="1" x14ac:dyDescent="0.25">
      <c r="D124"/>
      <c r="E124"/>
      <c r="G124"/>
    </row>
    <row r="125" spans="4:7" ht="17.149999999999999" customHeight="1" x14ac:dyDescent="0.25">
      <c r="D125"/>
      <c r="E125"/>
      <c r="G125"/>
    </row>
    <row r="126" spans="4:7" ht="17.149999999999999" customHeight="1" x14ac:dyDescent="0.25">
      <c r="D126"/>
      <c r="E126"/>
      <c r="G126"/>
    </row>
    <row r="127" spans="4:7" ht="17.149999999999999" customHeight="1" x14ac:dyDescent="0.25">
      <c r="D127"/>
      <c r="E127"/>
      <c r="G127"/>
    </row>
    <row r="128" spans="4:7" ht="17.149999999999999" customHeight="1" x14ac:dyDescent="0.25">
      <c r="D128"/>
      <c r="E128"/>
      <c r="G128"/>
    </row>
    <row r="129" spans="4:7" ht="17.149999999999999" customHeight="1" x14ac:dyDescent="0.25">
      <c r="D129"/>
      <c r="E129"/>
      <c r="G129"/>
    </row>
    <row r="130" spans="4:7" ht="17.149999999999999" customHeight="1" x14ac:dyDescent="0.25">
      <c r="D130"/>
      <c r="E130"/>
      <c r="G130"/>
    </row>
    <row r="131" spans="4:7" ht="17.149999999999999" customHeight="1" x14ac:dyDescent="0.25">
      <c r="D131"/>
      <c r="E131"/>
      <c r="G131"/>
    </row>
    <row r="132" spans="4:7" ht="17.149999999999999" customHeight="1" x14ac:dyDescent="0.25">
      <c r="D132"/>
      <c r="E132"/>
      <c r="G132"/>
    </row>
    <row r="133" spans="4:7" ht="17.149999999999999" customHeight="1" x14ac:dyDescent="0.25">
      <c r="D133"/>
      <c r="E133"/>
      <c r="G133"/>
    </row>
    <row r="134" spans="4:7" ht="17.149999999999999" customHeight="1" x14ac:dyDescent="0.25">
      <c r="D134"/>
      <c r="E134"/>
      <c r="G134"/>
    </row>
    <row r="135" spans="4:7" ht="17.149999999999999" customHeight="1" x14ac:dyDescent="0.25">
      <c r="D135"/>
      <c r="E135"/>
      <c r="G135"/>
    </row>
    <row r="136" spans="4:7" ht="17.149999999999999" customHeight="1" x14ac:dyDescent="0.25">
      <c r="D136"/>
      <c r="E136"/>
      <c r="G136"/>
    </row>
    <row r="137" spans="4:7" ht="17.149999999999999" customHeight="1" x14ac:dyDescent="0.25">
      <c r="D137"/>
      <c r="E137"/>
      <c r="G137"/>
    </row>
    <row r="138" spans="4:7" ht="17.149999999999999" customHeight="1" x14ac:dyDescent="0.25">
      <c r="D138"/>
      <c r="E138"/>
      <c r="G138"/>
    </row>
    <row r="139" spans="4:7" ht="17.149999999999999" customHeight="1" x14ac:dyDescent="0.25">
      <c r="D139"/>
      <c r="E139"/>
      <c r="G139"/>
    </row>
    <row r="140" spans="4:7" ht="17.149999999999999" customHeight="1" x14ac:dyDescent="0.25">
      <c r="D140"/>
      <c r="E140"/>
      <c r="G140"/>
    </row>
    <row r="141" spans="4:7" ht="17.149999999999999" customHeight="1" x14ac:dyDescent="0.25">
      <c r="D141"/>
      <c r="E141"/>
      <c r="G141"/>
    </row>
    <row r="142" spans="4:7" ht="17.149999999999999" customHeight="1" x14ac:dyDescent="0.25">
      <c r="D142"/>
      <c r="E142"/>
      <c r="G142"/>
    </row>
    <row r="143" spans="4:7" ht="17.149999999999999" customHeight="1" x14ac:dyDescent="0.25">
      <c r="D143"/>
      <c r="E143"/>
      <c r="G143"/>
    </row>
    <row r="144" spans="4:7" ht="17.149999999999999" customHeight="1" x14ac:dyDescent="0.25">
      <c r="D144"/>
      <c r="E144"/>
      <c r="G144"/>
    </row>
    <row r="145" spans="4:7" ht="17.149999999999999" customHeight="1" x14ac:dyDescent="0.25">
      <c r="D145"/>
      <c r="E145"/>
      <c r="G145"/>
    </row>
    <row r="146" spans="4:7" ht="17.149999999999999" customHeight="1" x14ac:dyDescent="0.25">
      <c r="D146"/>
      <c r="E146"/>
      <c r="G146"/>
    </row>
    <row r="147" spans="4:7" ht="17.149999999999999" customHeight="1" x14ac:dyDescent="0.25">
      <c r="D147"/>
      <c r="E147"/>
      <c r="G147"/>
    </row>
    <row r="148" spans="4:7" ht="17.149999999999999" customHeight="1" x14ac:dyDescent="0.25">
      <c r="D148"/>
      <c r="E148"/>
      <c r="G148"/>
    </row>
    <row r="149" spans="4:7" ht="17.149999999999999" customHeight="1" x14ac:dyDescent="0.25">
      <c r="D149"/>
      <c r="E149"/>
      <c r="G149"/>
    </row>
    <row r="150" spans="4:7" ht="17.149999999999999" customHeight="1" x14ac:dyDescent="0.25">
      <c r="D150"/>
      <c r="E150"/>
      <c r="G150"/>
    </row>
    <row r="151" spans="4:7" ht="17.149999999999999" customHeight="1" x14ac:dyDescent="0.25">
      <c r="D151"/>
      <c r="E151"/>
      <c r="G151"/>
    </row>
    <row r="152" spans="4:7" ht="17.149999999999999" customHeight="1" x14ac:dyDescent="0.25">
      <c r="D152"/>
      <c r="E152"/>
      <c r="G152"/>
    </row>
    <row r="153" spans="4:7" ht="17.149999999999999" customHeight="1" x14ac:dyDescent="0.25">
      <c r="D153"/>
      <c r="E153"/>
      <c r="G153"/>
    </row>
    <row r="154" spans="4:7" ht="17.149999999999999" customHeight="1" x14ac:dyDescent="0.25">
      <c r="D154"/>
      <c r="E154"/>
      <c r="G154"/>
    </row>
    <row r="155" spans="4:7" ht="17.149999999999999" customHeight="1" x14ac:dyDescent="0.25">
      <c r="D155"/>
      <c r="E155"/>
      <c r="G155"/>
    </row>
    <row r="156" spans="4:7" ht="17.149999999999999" customHeight="1" x14ac:dyDescent="0.25">
      <c r="D156"/>
      <c r="E156"/>
      <c r="G156"/>
    </row>
    <row r="157" spans="4:7" ht="17.149999999999999" customHeight="1" x14ac:dyDescent="0.25">
      <c r="D157"/>
      <c r="E157"/>
      <c r="G157"/>
    </row>
    <row r="158" spans="4:7" ht="17.149999999999999" customHeight="1" x14ac:dyDescent="0.25">
      <c r="D158"/>
      <c r="E158"/>
      <c r="G158"/>
    </row>
    <row r="159" spans="4:7" ht="17.149999999999999" customHeight="1" x14ac:dyDescent="0.25">
      <c r="D159"/>
      <c r="E159"/>
      <c r="G159"/>
    </row>
    <row r="160" spans="4:7" ht="17.149999999999999" customHeight="1" x14ac:dyDescent="0.25">
      <c r="D160"/>
      <c r="E160"/>
      <c r="G160"/>
    </row>
    <row r="161" spans="4:7" ht="17.149999999999999" customHeight="1" x14ac:dyDescent="0.25">
      <c r="D161"/>
      <c r="E161"/>
      <c r="G161"/>
    </row>
    <row r="162" spans="4:7" ht="17.149999999999999" customHeight="1" x14ac:dyDescent="0.25">
      <c r="D162"/>
      <c r="E162"/>
      <c r="G162"/>
    </row>
    <row r="163" spans="4:7" ht="17.149999999999999" customHeight="1" x14ac:dyDescent="0.25">
      <c r="D163"/>
      <c r="E163"/>
      <c r="G163"/>
    </row>
    <row r="164" spans="4:7" ht="17.149999999999999" customHeight="1" x14ac:dyDescent="0.25">
      <c r="D164"/>
      <c r="E164"/>
      <c r="G164"/>
    </row>
    <row r="165" spans="4:7" ht="17.149999999999999" customHeight="1" x14ac:dyDescent="0.25">
      <c r="D165"/>
      <c r="E165"/>
      <c r="G165"/>
    </row>
    <row r="166" spans="4:7" ht="17.149999999999999" customHeight="1" x14ac:dyDescent="0.25">
      <c r="D166"/>
      <c r="E166"/>
      <c r="G166"/>
    </row>
    <row r="167" spans="4:7" ht="17.149999999999999" customHeight="1" x14ac:dyDescent="0.25">
      <c r="D167"/>
      <c r="E167"/>
      <c r="G167"/>
    </row>
    <row r="168" spans="4:7" ht="17.149999999999999" customHeight="1" x14ac:dyDescent="0.25">
      <c r="D168"/>
      <c r="E168"/>
      <c r="G168"/>
    </row>
    <row r="169" spans="4:7" ht="17.149999999999999" customHeight="1" x14ac:dyDescent="0.25">
      <c r="D169"/>
      <c r="E169"/>
      <c r="G169"/>
    </row>
    <row r="170" spans="4:7" ht="17.149999999999999" customHeight="1" x14ac:dyDescent="0.25">
      <c r="D170"/>
      <c r="E170"/>
      <c r="G170"/>
    </row>
    <row r="171" spans="4:7" ht="17.149999999999999" customHeight="1" x14ac:dyDescent="0.25">
      <c r="D171"/>
      <c r="E171"/>
      <c r="G171"/>
    </row>
    <row r="172" spans="4:7" ht="17.149999999999999" customHeight="1" x14ac:dyDescent="0.25">
      <c r="D172"/>
      <c r="E172"/>
      <c r="G172"/>
    </row>
    <row r="173" spans="4:7" ht="17.149999999999999" customHeight="1" x14ac:dyDescent="0.25">
      <c r="D173"/>
      <c r="E173"/>
      <c r="G173"/>
    </row>
    <row r="174" spans="4:7" ht="17.149999999999999" customHeight="1" x14ac:dyDescent="0.25">
      <c r="D174"/>
      <c r="E174"/>
      <c r="G174"/>
    </row>
    <row r="175" spans="4:7" ht="17.149999999999999" customHeight="1" x14ac:dyDescent="0.25">
      <c r="D175"/>
      <c r="E175"/>
      <c r="G175"/>
    </row>
    <row r="176" spans="4:7" ht="17.149999999999999" customHeight="1" x14ac:dyDescent="0.25">
      <c r="D176"/>
      <c r="E176"/>
      <c r="G176"/>
    </row>
    <row r="177" spans="4:7" ht="17.149999999999999" customHeight="1" x14ac:dyDescent="0.25">
      <c r="D177"/>
      <c r="E177"/>
      <c r="G177"/>
    </row>
    <row r="178" spans="4:7" ht="17.149999999999999" customHeight="1" x14ac:dyDescent="0.25">
      <c r="D178"/>
      <c r="E178"/>
      <c r="G178"/>
    </row>
    <row r="179" spans="4:7" ht="17.149999999999999" customHeight="1" x14ac:dyDescent="0.25">
      <c r="D179"/>
      <c r="E179"/>
      <c r="G179"/>
    </row>
    <row r="180" spans="4:7" ht="17.149999999999999" customHeight="1" x14ac:dyDescent="0.25">
      <c r="D180"/>
      <c r="E180"/>
      <c r="G180"/>
    </row>
    <row r="181" spans="4:7" ht="17.149999999999999" customHeight="1" x14ac:dyDescent="0.25">
      <c r="D181"/>
      <c r="E181"/>
      <c r="G181"/>
    </row>
    <row r="182" spans="4:7" ht="17.149999999999999" customHeight="1" x14ac:dyDescent="0.25">
      <c r="D182"/>
      <c r="E182"/>
      <c r="G182"/>
    </row>
    <row r="183" spans="4:7" ht="17.149999999999999" customHeight="1" x14ac:dyDescent="0.25">
      <c r="D183"/>
      <c r="E183"/>
      <c r="G183"/>
    </row>
    <row r="184" spans="4:7" ht="17.149999999999999" customHeight="1" x14ac:dyDescent="0.25">
      <c r="D184"/>
      <c r="E184"/>
      <c r="G184"/>
    </row>
    <row r="185" spans="4:7" ht="17.149999999999999" customHeight="1" x14ac:dyDescent="0.25">
      <c r="D185"/>
      <c r="E185"/>
      <c r="G185"/>
    </row>
    <row r="186" spans="4:7" ht="17.149999999999999" customHeight="1" x14ac:dyDescent="0.25">
      <c r="D186"/>
      <c r="E186"/>
      <c r="G186"/>
    </row>
    <row r="187" spans="4:7" ht="17.149999999999999" customHeight="1" x14ac:dyDescent="0.25">
      <c r="D187"/>
      <c r="E187"/>
      <c r="G187"/>
    </row>
    <row r="188" spans="4:7" ht="17.149999999999999" customHeight="1" x14ac:dyDescent="0.25">
      <c r="D188"/>
      <c r="E188"/>
      <c r="G188"/>
    </row>
    <row r="189" spans="4:7" ht="17.149999999999999" customHeight="1" x14ac:dyDescent="0.25">
      <c r="D189"/>
      <c r="E189"/>
      <c r="G189"/>
    </row>
    <row r="190" spans="4:7" ht="17.149999999999999" customHeight="1" x14ac:dyDescent="0.25">
      <c r="D190"/>
      <c r="E190"/>
      <c r="G190"/>
    </row>
    <row r="191" spans="4:7" ht="17.149999999999999" customHeight="1" x14ac:dyDescent="0.25">
      <c r="D191"/>
      <c r="E191"/>
      <c r="G191"/>
    </row>
    <row r="192" spans="4:7" ht="17.149999999999999" customHeight="1" x14ac:dyDescent="0.25">
      <c r="D192"/>
      <c r="E192"/>
      <c r="G192"/>
    </row>
    <row r="193" spans="4:7" ht="17.149999999999999" customHeight="1" x14ac:dyDescent="0.25">
      <c r="D193"/>
      <c r="E193"/>
      <c r="G193"/>
    </row>
    <row r="194" spans="4:7" ht="17.149999999999999" customHeight="1" x14ac:dyDescent="0.25">
      <c r="D194"/>
      <c r="E194"/>
      <c r="G194"/>
    </row>
    <row r="195" spans="4:7" ht="17.149999999999999" customHeight="1" x14ac:dyDescent="0.25">
      <c r="D195"/>
      <c r="E195"/>
      <c r="G195"/>
    </row>
    <row r="196" spans="4:7" ht="17.149999999999999" customHeight="1" x14ac:dyDescent="0.25">
      <c r="D196"/>
      <c r="E196"/>
      <c r="G196"/>
    </row>
    <row r="197" spans="4:7" ht="17.149999999999999" customHeight="1" x14ac:dyDescent="0.25">
      <c r="D197"/>
      <c r="E197"/>
      <c r="G197"/>
    </row>
    <row r="198" spans="4:7" ht="17.149999999999999" customHeight="1" x14ac:dyDescent="0.25">
      <c r="D198"/>
      <c r="E198"/>
      <c r="G198"/>
    </row>
    <row r="199" spans="4:7" ht="17.149999999999999" customHeight="1" x14ac:dyDescent="0.25">
      <c r="D199"/>
      <c r="E199"/>
      <c r="G199"/>
    </row>
    <row r="200" spans="4:7" ht="17.149999999999999" customHeight="1" x14ac:dyDescent="0.25">
      <c r="D200"/>
      <c r="E200"/>
      <c r="G200"/>
    </row>
    <row r="201" spans="4:7" ht="17.149999999999999" customHeight="1" x14ac:dyDescent="0.25">
      <c r="D201"/>
      <c r="E201"/>
      <c r="G201"/>
    </row>
    <row r="202" spans="4:7" ht="17.149999999999999" customHeight="1" x14ac:dyDescent="0.25">
      <c r="D202"/>
      <c r="E202"/>
      <c r="G202"/>
    </row>
    <row r="203" spans="4:7" ht="17.149999999999999" customHeight="1" x14ac:dyDescent="0.25">
      <c r="D203"/>
      <c r="E203"/>
      <c r="G203"/>
    </row>
    <row r="204" spans="4:7" ht="17.149999999999999" customHeight="1" x14ac:dyDescent="0.25">
      <c r="D204"/>
      <c r="E204"/>
      <c r="G204"/>
    </row>
    <row r="205" spans="4:7" ht="17.149999999999999" customHeight="1" x14ac:dyDescent="0.25">
      <c r="D205"/>
      <c r="E205"/>
      <c r="G205"/>
    </row>
    <row r="206" spans="4:7" ht="17.149999999999999" customHeight="1" x14ac:dyDescent="0.25">
      <c r="D206"/>
      <c r="E206"/>
      <c r="G206"/>
    </row>
    <row r="207" spans="4:7" ht="17.149999999999999" customHeight="1" x14ac:dyDescent="0.25">
      <c r="D207"/>
      <c r="E207"/>
      <c r="G207"/>
    </row>
    <row r="208" spans="4:7" ht="17.149999999999999" customHeight="1" x14ac:dyDescent="0.25">
      <c r="D208"/>
      <c r="E208"/>
      <c r="G208"/>
    </row>
    <row r="209" spans="4:7" ht="17.149999999999999" customHeight="1" x14ac:dyDescent="0.25">
      <c r="D209"/>
      <c r="E209"/>
      <c r="G209"/>
    </row>
    <row r="210" spans="4:7" ht="17.149999999999999" customHeight="1" x14ac:dyDescent="0.25">
      <c r="D210"/>
      <c r="E210"/>
      <c r="G210"/>
    </row>
    <row r="211" spans="4:7" ht="17.149999999999999" customHeight="1" x14ac:dyDescent="0.25">
      <c r="D211"/>
      <c r="E211"/>
      <c r="G211"/>
    </row>
    <row r="212" spans="4:7" ht="17.149999999999999" customHeight="1" x14ac:dyDescent="0.25">
      <c r="D212"/>
      <c r="E212"/>
      <c r="G212"/>
    </row>
    <row r="213" spans="4:7" ht="17.149999999999999" customHeight="1" x14ac:dyDescent="0.25">
      <c r="D213"/>
      <c r="E213"/>
      <c r="G213"/>
    </row>
    <row r="214" spans="4:7" ht="17.149999999999999" customHeight="1" x14ac:dyDescent="0.25">
      <c r="D214"/>
      <c r="E214"/>
      <c r="G214"/>
    </row>
    <row r="215" spans="4:7" ht="17.149999999999999" customHeight="1" x14ac:dyDescent="0.25">
      <c r="D215"/>
      <c r="E215"/>
      <c r="G215"/>
    </row>
    <row r="216" spans="4:7" ht="17.149999999999999" customHeight="1" x14ac:dyDescent="0.25">
      <c r="D216"/>
      <c r="E216"/>
      <c r="G216"/>
    </row>
    <row r="217" spans="4:7" ht="17.149999999999999" customHeight="1" x14ac:dyDescent="0.25">
      <c r="D217"/>
      <c r="E217"/>
      <c r="G217"/>
    </row>
    <row r="218" spans="4:7" ht="17.149999999999999" customHeight="1" x14ac:dyDescent="0.25">
      <c r="D218"/>
      <c r="E218"/>
      <c r="G218"/>
    </row>
    <row r="219" spans="4:7" ht="17.149999999999999" customHeight="1" x14ac:dyDescent="0.25">
      <c r="D219"/>
      <c r="E219"/>
      <c r="G219"/>
    </row>
    <row r="220" spans="4:7" ht="17.149999999999999" customHeight="1" x14ac:dyDescent="0.25">
      <c r="D220"/>
      <c r="E220"/>
      <c r="G220"/>
    </row>
    <row r="221" spans="4:7" ht="17.149999999999999" customHeight="1" x14ac:dyDescent="0.25">
      <c r="D221"/>
      <c r="E221"/>
      <c r="G221"/>
    </row>
    <row r="222" spans="4:7" ht="17.149999999999999" customHeight="1" x14ac:dyDescent="0.25">
      <c r="D222"/>
      <c r="E222"/>
      <c r="G222"/>
    </row>
    <row r="223" spans="4:7" ht="17.149999999999999" customHeight="1" x14ac:dyDescent="0.25">
      <c r="D223"/>
      <c r="E223"/>
      <c r="G223"/>
    </row>
    <row r="224" spans="4:7" ht="17.149999999999999" customHeight="1" x14ac:dyDescent="0.25">
      <c r="D224"/>
      <c r="E224"/>
      <c r="G224"/>
    </row>
    <row r="225" spans="4:7" ht="17.149999999999999" customHeight="1" x14ac:dyDescent="0.25">
      <c r="D225"/>
      <c r="E225"/>
      <c r="G225"/>
    </row>
    <row r="226" spans="4:7" ht="17.149999999999999" customHeight="1" x14ac:dyDescent="0.25">
      <c r="D226"/>
      <c r="E226"/>
      <c r="G226"/>
    </row>
    <row r="227" spans="4:7" ht="17.149999999999999" customHeight="1" x14ac:dyDescent="0.25">
      <c r="D227"/>
      <c r="E227"/>
      <c r="G227"/>
    </row>
    <row r="228" spans="4:7" ht="17.149999999999999" customHeight="1" x14ac:dyDescent="0.25">
      <c r="D228"/>
      <c r="E228"/>
      <c r="G228"/>
    </row>
    <row r="229" spans="4:7" ht="17.149999999999999" customHeight="1" x14ac:dyDescent="0.25">
      <c r="D229"/>
      <c r="E229"/>
      <c r="G229"/>
    </row>
    <row r="230" spans="4:7" ht="17.149999999999999" customHeight="1" x14ac:dyDescent="0.25">
      <c r="D230"/>
      <c r="E230"/>
      <c r="G230"/>
    </row>
    <row r="231" spans="4:7" ht="17.149999999999999" customHeight="1" x14ac:dyDescent="0.25">
      <c r="D231"/>
      <c r="E231"/>
      <c r="G231"/>
    </row>
    <row r="232" spans="4:7" ht="17.149999999999999" customHeight="1" x14ac:dyDescent="0.25">
      <c r="D232"/>
      <c r="E232"/>
      <c r="G232"/>
    </row>
    <row r="233" spans="4:7" ht="17.149999999999999" customHeight="1" x14ac:dyDescent="0.25">
      <c r="D233"/>
      <c r="E233"/>
      <c r="G233"/>
    </row>
    <row r="234" spans="4:7" ht="17.149999999999999" customHeight="1" x14ac:dyDescent="0.25">
      <c r="D234"/>
      <c r="E234"/>
      <c r="G234"/>
    </row>
    <row r="235" spans="4:7" ht="17.149999999999999" customHeight="1" x14ac:dyDescent="0.25">
      <c r="D235"/>
      <c r="E235"/>
      <c r="G235"/>
    </row>
    <row r="236" spans="4:7" ht="17.149999999999999" customHeight="1" x14ac:dyDescent="0.25">
      <c r="D236"/>
      <c r="E236"/>
      <c r="G236"/>
    </row>
    <row r="237" spans="4:7" ht="17.149999999999999" customHeight="1" x14ac:dyDescent="0.25">
      <c r="D237"/>
      <c r="E237"/>
      <c r="G237"/>
    </row>
    <row r="238" spans="4:7" ht="17.149999999999999" customHeight="1" x14ac:dyDescent="0.25">
      <c r="D238"/>
      <c r="E238"/>
      <c r="G238"/>
    </row>
    <row r="239" spans="4:7" ht="17.149999999999999" customHeight="1" x14ac:dyDescent="0.25">
      <c r="D239"/>
      <c r="E239"/>
      <c r="G239"/>
    </row>
    <row r="240" spans="4:7" ht="17.149999999999999" customHeight="1" x14ac:dyDescent="0.25">
      <c r="D240"/>
      <c r="E240"/>
      <c r="G240"/>
    </row>
    <row r="241" spans="4:7" ht="17.149999999999999" customHeight="1" x14ac:dyDescent="0.25">
      <c r="D241"/>
      <c r="E241"/>
      <c r="G241"/>
    </row>
    <row r="242" spans="4:7" ht="17.149999999999999" customHeight="1" x14ac:dyDescent="0.25">
      <c r="D242"/>
      <c r="E242"/>
      <c r="G242"/>
    </row>
    <row r="243" spans="4:7" ht="17.149999999999999" customHeight="1" x14ac:dyDescent="0.25">
      <c r="D243"/>
      <c r="E243"/>
      <c r="G243"/>
    </row>
    <row r="244" spans="4:7" ht="17.149999999999999" customHeight="1" x14ac:dyDescent="0.25">
      <c r="D244"/>
      <c r="E244"/>
      <c r="G244"/>
    </row>
    <row r="245" spans="4:7" ht="17.149999999999999" customHeight="1" x14ac:dyDescent="0.25">
      <c r="D245"/>
      <c r="E245"/>
      <c r="G245"/>
    </row>
    <row r="246" spans="4:7" ht="17.149999999999999" customHeight="1" x14ac:dyDescent="0.25">
      <c r="D246"/>
      <c r="E246"/>
      <c r="G246"/>
    </row>
    <row r="247" spans="4:7" ht="17.149999999999999" customHeight="1" x14ac:dyDescent="0.25">
      <c r="D247"/>
      <c r="E247"/>
      <c r="G247"/>
    </row>
    <row r="248" spans="4:7" ht="17.149999999999999" customHeight="1" x14ac:dyDescent="0.25">
      <c r="D248"/>
      <c r="E248"/>
      <c r="G248"/>
    </row>
    <row r="249" spans="4:7" ht="17.149999999999999" customHeight="1" x14ac:dyDescent="0.25">
      <c r="D249"/>
      <c r="E249"/>
      <c r="G249"/>
    </row>
    <row r="250" spans="4:7" ht="17.149999999999999" customHeight="1" x14ac:dyDescent="0.25">
      <c r="D250"/>
      <c r="E250"/>
      <c r="G250"/>
    </row>
    <row r="251" spans="4:7" ht="17.149999999999999" customHeight="1" x14ac:dyDescent="0.25">
      <c r="D251"/>
      <c r="E251"/>
      <c r="G251"/>
    </row>
    <row r="252" spans="4:7" ht="17.149999999999999" customHeight="1" x14ac:dyDescent="0.25">
      <c r="D252"/>
      <c r="E252"/>
      <c r="G252"/>
    </row>
    <row r="253" spans="4:7" ht="17.149999999999999" customHeight="1" x14ac:dyDescent="0.25">
      <c r="D253"/>
      <c r="E253"/>
      <c r="G253"/>
    </row>
    <row r="254" spans="4:7" ht="17.149999999999999" customHeight="1" x14ac:dyDescent="0.25">
      <c r="D254"/>
      <c r="E254"/>
      <c r="G254"/>
    </row>
    <row r="255" spans="4:7" ht="17.149999999999999" customHeight="1" x14ac:dyDescent="0.25">
      <c r="D255"/>
      <c r="E255"/>
      <c r="G255"/>
    </row>
    <row r="256" spans="4:7" ht="17.149999999999999" customHeight="1" x14ac:dyDescent="0.25">
      <c r="D256"/>
      <c r="E256"/>
      <c r="G256"/>
    </row>
    <row r="257" spans="4:7" ht="17.149999999999999" customHeight="1" x14ac:dyDescent="0.25">
      <c r="D257"/>
      <c r="E257"/>
      <c r="G257"/>
    </row>
    <row r="258" spans="4:7" ht="17.149999999999999" customHeight="1" x14ac:dyDescent="0.25">
      <c r="D258"/>
      <c r="E258"/>
      <c r="G258"/>
    </row>
    <row r="259" spans="4:7" ht="17.149999999999999" customHeight="1" x14ac:dyDescent="0.25">
      <c r="D259"/>
      <c r="E259"/>
      <c r="G259"/>
    </row>
    <row r="260" spans="4:7" ht="17.149999999999999" customHeight="1" x14ac:dyDescent="0.25">
      <c r="D260"/>
      <c r="E260"/>
      <c r="G260"/>
    </row>
    <row r="261" spans="4:7" ht="17.149999999999999" customHeight="1" x14ac:dyDescent="0.25">
      <c r="D261"/>
      <c r="E261"/>
      <c r="G261"/>
    </row>
    <row r="262" spans="4:7" ht="17.149999999999999" customHeight="1" x14ac:dyDescent="0.25">
      <c r="D262"/>
      <c r="E262"/>
      <c r="G262"/>
    </row>
    <row r="263" spans="4:7" ht="17.149999999999999" customHeight="1" x14ac:dyDescent="0.25">
      <c r="D263"/>
      <c r="E263"/>
      <c r="G263"/>
    </row>
    <row r="264" spans="4:7" ht="17.149999999999999" customHeight="1" x14ac:dyDescent="0.25">
      <c r="D264"/>
      <c r="E264"/>
      <c r="G264"/>
    </row>
    <row r="265" spans="4:7" ht="17.149999999999999" customHeight="1" x14ac:dyDescent="0.25">
      <c r="D265"/>
      <c r="E265"/>
      <c r="G265"/>
    </row>
    <row r="266" spans="4:7" ht="17.149999999999999" customHeight="1" x14ac:dyDescent="0.25">
      <c r="D266"/>
      <c r="E266"/>
      <c r="G266"/>
    </row>
    <row r="267" spans="4:7" ht="17.149999999999999" customHeight="1" x14ac:dyDescent="0.25">
      <c r="D267"/>
      <c r="E267"/>
      <c r="G267"/>
    </row>
    <row r="268" spans="4:7" ht="17.149999999999999" customHeight="1" x14ac:dyDescent="0.25">
      <c r="D268"/>
      <c r="E268"/>
      <c r="G268"/>
    </row>
    <row r="269" spans="4:7" ht="17.149999999999999" customHeight="1" x14ac:dyDescent="0.25">
      <c r="D269"/>
      <c r="E269"/>
      <c r="G269"/>
    </row>
    <row r="270" spans="4:7" ht="17.149999999999999" customHeight="1" x14ac:dyDescent="0.25">
      <c r="D270"/>
      <c r="E270"/>
      <c r="G270"/>
    </row>
    <row r="271" spans="4:7" ht="17.149999999999999" customHeight="1" x14ac:dyDescent="0.25">
      <c r="D271"/>
      <c r="E271"/>
      <c r="G271"/>
    </row>
    <row r="272" spans="4:7" ht="17.149999999999999" customHeight="1" x14ac:dyDescent="0.25">
      <c r="D272"/>
      <c r="E272"/>
      <c r="G272"/>
    </row>
    <row r="273" spans="4:7" ht="17.149999999999999" customHeight="1" x14ac:dyDescent="0.25">
      <c r="D273"/>
      <c r="E273"/>
      <c r="G273"/>
    </row>
    <row r="274" spans="4:7" ht="17.149999999999999" customHeight="1" x14ac:dyDescent="0.25">
      <c r="D274"/>
      <c r="E274"/>
      <c r="G274"/>
    </row>
    <row r="275" spans="4:7" ht="17.149999999999999" customHeight="1" x14ac:dyDescent="0.25">
      <c r="D275"/>
      <c r="E275"/>
      <c r="G275"/>
    </row>
    <row r="276" spans="4:7" ht="17.149999999999999" customHeight="1" x14ac:dyDescent="0.25">
      <c r="D276"/>
      <c r="E276"/>
      <c r="G276"/>
    </row>
    <row r="277" spans="4:7" ht="17.149999999999999" customHeight="1" x14ac:dyDescent="0.25">
      <c r="D277"/>
      <c r="E277"/>
      <c r="G277"/>
    </row>
    <row r="278" spans="4:7" ht="17.149999999999999" customHeight="1" x14ac:dyDescent="0.25">
      <c r="D278"/>
      <c r="E278"/>
      <c r="G278"/>
    </row>
    <row r="279" spans="4:7" ht="17.149999999999999" customHeight="1" x14ac:dyDescent="0.25">
      <c r="D279"/>
      <c r="E279"/>
      <c r="G279"/>
    </row>
    <row r="280" spans="4:7" ht="17.149999999999999" customHeight="1" x14ac:dyDescent="0.25">
      <c r="D280"/>
      <c r="E280"/>
      <c r="G280"/>
    </row>
    <row r="281" spans="4:7" ht="17.149999999999999" customHeight="1" x14ac:dyDescent="0.25">
      <c r="D281"/>
      <c r="E281"/>
      <c r="G281"/>
    </row>
    <row r="282" spans="4:7" ht="17.149999999999999" customHeight="1" x14ac:dyDescent="0.25">
      <c r="D282"/>
      <c r="E282"/>
      <c r="G282"/>
    </row>
    <row r="283" spans="4:7" ht="17.149999999999999" customHeight="1" x14ac:dyDescent="0.25">
      <c r="D283"/>
      <c r="E283"/>
      <c r="G283"/>
    </row>
    <row r="284" spans="4:7" ht="17.149999999999999" customHeight="1" x14ac:dyDescent="0.25">
      <c r="D284"/>
      <c r="E284"/>
      <c r="G284"/>
    </row>
    <row r="285" spans="4:7" ht="17.149999999999999" customHeight="1" x14ac:dyDescent="0.25">
      <c r="D285"/>
      <c r="E285"/>
      <c r="G285"/>
    </row>
    <row r="286" spans="4:7" ht="17.149999999999999" customHeight="1" x14ac:dyDescent="0.25">
      <c r="D286"/>
      <c r="E286"/>
      <c r="G286"/>
    </row>
    <row r="287" spans="4:7" ht="17.149999999999999" customHeight="1" x14ac:dyDescent="0.25">
      <c r="D287"/>
      <c r="E287"/>
      <c r="G287"/>
    </row>
    <row r="288" spans="4:7" ht="17.149999999999999" customHeight="1" x14ac:dyDescent="0.25">
      <c r="D288"/>
      <c r="E288"/>
      <c r="G288"/>
    </row>
    <row r="289" spans="4:7" ht="17.149999999999999" customHeight="1" x14ac:dyDescent="0.25">
      <c r="D289"/>
      <c r="E289"/>
      <c r="G289"/>
    </row>
    <row r="290" spans="4:7" ht="17.149999999999999" customHeight="1" x14ac:dyDescent="0.25">
      <c r="D290"/>
      <c r="E290"/>
      <c r="G290"/>
    </row>
    <row r="291" spans="4:7" ht="17.149999999999999" customHeight="1" x14ac:dyDescent="0.25">
      <c r="D291"/>
      <c r="E291"/>
      <c r="G291"/>
    </row>
    <row r="292" spans="4:7" ht="17.149999999999999" customHeight="1" x14ac:dyDescent="0.25">
      <c r="D292"/>
      <c r="E292"/>
      <c r="G292"/>
    </row>
    <row r="293" spans="4:7" ht="17.149999999999999" customHeight="1" x14ac:dyDescent="0.25">
      <c r="D293"/>
      <c r="E293"/>
      <c r="G293"/>
    </row>
    <row r="294" spans="4:7" ht="17.149999999999999" customHeight="1" x14ac:dyDescent="0.25">
      <c r="D294"/>
      <c r="E294"/>
      <c r="G294"/>
    </row>
    <row r="295" spans="4:7" ht="17.149999999999999" customHeight="1" x14ac:dyDescent="0.25">
      <c r="D295"/>
      <c r="E295"/>
      <c r="G295"/>
    </row>
    <row r="296" spans="4:7" ht="17.149999999999999" customHeight="1" x14ac:dyDescent="0.25">
      <c r="D296"/>
      <c r="E296"/>
      <c r="G296"/>
    </row>
    <row r="297" spans="4:7" ht="17.149999999999999" customHeight="1" x14ac:dyDescent="0.25">
      <c r="D297"/>
      <c r="E297"/>
      <c r="G297"/>
    </row>
    <row r="298" spans="4:7" ht="17.149999999999999" customHeight="1" x14ac:dyDescent="0.25">
      <c r="D298"/>
      <c r="E298"/>
      <c r="G298"/>
    </row>
    <row r="299" spans="4:7" ht="17.149999999999999" customHeight="1" x14ac:dyDescent="0.25">
      <c r="D299"/>
      <c r="E299"/>
      <c r="G299"/>
    </row>
    <row r="300" spans="4:7" ht="17.149999999999999" customHeight="1" x14ac:dyDescent="0.25">
      <c r="D300"/>
      <c r="E300"/>
      <c r="G300"/>
    </row>
    <row r="301" spans="4:7" ht="17.149999999999999" customHeight="1" x14ac:dyDescent="0.25">
      <c r="D301"/>
      <c r="E301"/>
      <c r="G301"/>
    </row>
    <row r="302" spans="4:7" ht="17.149999999999999" customHeight="1" x14ac:dyDescent="0.25">
      <c r="D302"/>
      <c r="E302"/>
      <c r="G302"/>
    </row>
    <row r="303" spans="4:7" ht="17.149999999999999" customHeight="1" x14ac:dyDescent="0.25">
      <c r="D303"/>
      <c r="E303"/>
      <c r="G303"/>
    </row>
    <row r="304" spans="4:7" ht="17.149999999999999" customHeight="1" x14ac:dyDescent="0.25">
      <c r="D304"/>
      <c r="E304"/>
      <c r="G304"/>
    </row>
    <row r="305" spans="4:7" ht="17.149999999999999" customHeight="1" x14ac:dyDescent="0.25">
      <c r="D305"/>
      <c r="E305"/>
      <c r="G305"/>
    </row>
    <row r="306" spans="4:7" ht="17.149999999999999" customHeight="1" x14ac:dyDescent="0.25">
      <c r="D306"/>
      <c r="E306"/>
      <c r="G306"/>
    </row>
    <row r="307" spans="4:7" ht="17.149999999999999" customHeight="1" x14ac:dyDescent="0.25">
      <c r="D307"/>
      <c r="E307"/>
      <c r="G307"/>
    </row>
    <row r="308" spans="4:7" ht="17.149999999999999" customHeight="1" x14ac:dyDescent="0.25">
      <c r="D308"/>
      <c r="E308"/>
      <c r="G308"/>
    </row>
    <row r="309" spans="4:7" ht="17.149999999999999" customHeight="1" x14ac:dyDescent="0.25">
      <c r="D309"/>
      <c r="E309"/>
      <c r="G309"/>
    </row>
    <row r="310" spans="4:7" ht="17.149999999999999" customHeight="1" x14ac:dyDescent="0.25">
      <c r="D310"/>
      <c r="E310"/>
      <c r="G310"/>
    </row>
    <row r="311" spans="4:7" ht="17.149999999999999" customHeight="1" x14ac:dyDescent="0.25">
      <c r="D311"/>
      <c r="E311"/>
      <c r="G311"/>
    </row>
    <row r="312" spans="4:7" ht="17.149999999999999" customHeight="1" x14ac:dyDescent="0.25">
      <c r="D312"/>
      <c r="E312"/>
      <c r="G312"/>
    </row>
    <row r="313" spans="4:7" ht="17.149999999999999" customHeight="1" x14ac:dyDescent="0.25">
      <c r="D313"/>
      <c r="E313"/>
      <c r="G313"/>
    </row>
    <row r="314" spans="4:7" ht="17.149999999999999" customHeight="1" x14ac:dyDescent="0.25">
      <c r="D314"/>
      <c r="E314"/>
      <c r="G314"/>
    </row>
    <row r="315" spans="4:7" ht="17.149999999999999" customHeight="1" x14ac:dyDescent="0.25">
      <c r="D315"/>
      <c r="E315"/>
      <c r="G315"/>
    </row>
    <row r="316" spans="4:7" ht="17.149999999999999" customHeight="1" x14ac:dyDescent="0.25">
      <c r="D316"/>
      <c r="E316"/>
      <c r="G316"/>
    </row>
    <row r="317" spans="4:7" ht="17.149999999999999" customHeight="1" x14ac:dyDescent="0.25">
      <c r="D317"/>
      <c r="E317"/>
      <c r="G317"/>
    </row>
    <row r="318" spans="4:7" ht="17.149999999999999" customHeight="1" x14ac:dyDescent="0.25">
      <c r="D318"/>
      <c r="E318"/>
      <c r="G318"/>
    </row>
    <row r="319" spans="4:7" ht="17.149999999999999" customHeight="1" x14ac:dyDescent="0.25">
      <c r="D319"/>
      <c r="E319"/>
      <c r="G319"/>
    </row>
    <row r="320" spans="4:7" ht="17.149999999999999" customHeight="1" x14ac:dyDescent="0.25">
      <c r="D320"/>
      <c r="E320"/>
      <c r="G320"/>
    </row>
    <row r="321" spans="4:7" ht="17.149999999999999" customHeight="1" x14ac:dyDescent="0.25">
      <c r="D321"/>
      <c r="E321"/>
      <c r="G321"/>
    </row>
    <row r="322" spans="4:7" ht="17.149999999999999" customHeight="1" x14ac:dyDescent="0.25">
      <c r="D322"/>
      <c r="E322"/>
      <c r="G322"/>
    </row>
    <row r="323" spans="4:7" ht="17.149999999999999" customHeight="1" x14ac:dyDescent="0.25">
      <c r="D323"/>
      <c r="E323"/>
      <c r="G323"/>
    </row>
    <row r="324" spans="4:7" ht="17.149999999999999" customHeight="1" x14ac:dyDescent="0.25">
      <c r="D324"/>
      <c r="E324"/>
      <c r="G324"/>
    </row>
    <row r="325" spans="4:7" ht="17.149999999999999" customHeight="1" x14ac:dyDescent="0.25">
      <c r="D325"/>
      <c r="E325"/>
      <c r="G325"/>
    </row>
    <row r="326" spans="4:7" ht="17.149999999999999" customHeight="1" x14ac:dyDescent="0.25">
      <c r="D326"/>
      <c r="E326"/>
      <c r="G326"/>
    </row>
    <row r="327" spans="4:7" ht="17.149999999999999" customHeight="1" x14ac:dyDescent="0.25">
      <c r="D327"/>
      <c r="E327"/>
      <c r="G327"/>
    </row>
    <row r="328" spans="4:7" ht="17.149999999999999" customHeight="1" x14ac:dyDescent="0.25">
      <c r="D328"/>
      <c r="E328"/>
      <c r="G328"/>
    </row>
    <row r="329" spans="4:7" ht="17.149999999999999" customHeight="1" x14ac:dyDescent="0.25">
      <c r="D329"/>
      <c r="E329"/>
      <c r="G329"/>
    </row>
    <row r="330" spans="4:7" ht="17.149999999999999" customHeight="1" x14ac:dyDescent="0.25">
      <c r="D330"/>
      <c r="E330"/>
      <c r="G330"/>
    </row>
    <row r="331" spans="4:7" ht="17.149999999999999" customHeight="1" x14ac:dyDescent="0.25">
      <c r="D331"/>
      <c r="E331"/>
      <c r="G331"/>
    </row>
    <row r="332" spans="4:7" ht="17.149999999999999" customHeight="1" x14ac:dyDescent="0.25">
      <c r="D332"/>
      <c r="E332"/>
      <c r="G332"/>
    </row>
    <row r="333" spans="4:7" ht="17.149999999999999" customHeight="1" x14ac:dyDescent="0.25">
      <c r="D333"/>
      <c r="E333"/>
      <c r="G333"/>
    </row>
    <row r="334" spans="4:7" ht="17.149999999999999" customHeight="1" x14ac:dyDescent="0.25">
      <c r="D334"/>
      <c r="E334"/>
      <c r="G334"/>
    </row>
    <row r="335" spans="4:7" ht="17.149999999999999" customHeight="1" x14ac:dyDescent="0.25">
      <c r="D335"/>
      <c r="E335"/>
      <c r="G335"/>
    </row>
    <row r="336" spans="4:7" ht="17.149999999999999" customHeight="1" x14ac:dyDescent="0.25">
      <c r="D336"/>
      <c r="E336"/>
      <c r="G336"/>
    </row>
    <row r="337" spans="4:7" ht="17.149999999999999" customHeight="1" x14ac:dyDescent="0.25">
      <c r="D337"/>
      <c r="E337"/>
      <c r="G337"/>
    </row>
    <row r="338" spans="4:7" ht="17.149999999999999" customHeight="1" x14ac:dyDescent="0.25">
      <c r="D338"/>
      <c r="E338"/>
      <c r="G338"/>
    </row>
    <row r="339" spans="4:7" ht="17.149999999999999" customHeight="1" x14ac:dyDescent="0.25">
      <c r="D339"/>
      <c r="E339"/>
      <c r="G339"/>
    </row>
    <row r="340" spans="4:7" ht="17.149999999999999" customHeight="1" x14ac:dyDescent="0.25">
      <c r="D340"/>
      <c r="E340"/>
      <c r="G340"/>
    </row>
    <row r="341" spans="4:7" ht="17.149999999999999" customHeight="1" x14ac:dyDescent="0.25">
      <c r="D341"/>
      <c r="E341"/>
      <c r="G341"/>
    </row>
    <row r="342" spans="4:7" ht="17.149999999999999" customHeight="1" x14ac:dyDescent="0.25">
      <c r="D342"/>
      <c r="E342"/>
      <c r="G342"/>
    </row>
    <row r="343" spans="4:7" ht="17.149999999999999" customHeight="1" x14ac:dyDescent="0.25">
      <c r="D343"/>
      <c r="E343"/>
      <c r="G343"/>
    </row>
    <row r="344" spans="4:7" ht="17.149999999999999" customHeight="1" x14ac:dyDescent="0.25">
      <c r="D344"/>
      <c r="E344"/>
      <c r="G344"/>
    </row>
    <row r="345" spans="4:7" ht="17.149999999999999" customHeight="1" x14ac:dyDescent="0.25">
      <c r="D345"/>
      <c r="E345"/>
      <c r="G345"/>
    </row>
    <row r="346" spans="4:7" ht="17.149999999999999" customHeight="1" x14ac:dyDescent="0.25">
      <c r="D346"/>
      <c r="E346"/>
      <c r="G346"/>
    </row>
    <row r="347" spans="4:7" ht="17.149999999999999" customHeight="1" x14ac:dyDescent="0.25">
      <c r="D347"/>
      <c r="E347"/>
      <c r="G347"/>
    </row>
    <row r="348" spans="4:7" ht="17.149999999999999" customHeight="1" x14ac:dyDescent="0.25">
      <c r="D348"/>
      <c r="E348"/>
      <c r="G348"/>
    </row>
    <row r="349" spans="4:7" ht="17.149999999999999" customHeight="1" x14ac:dyDescent="0.25">
      <c r="D349"/>
      <c r="E349"/>
      <c r="G349"/>
    </row>
    <row r="350" spans="4:7" ht="17.149999999999999" customHeight="1" x14ac:dyDescent="0.25">
      <c r="D350"/>
      <c r="E350"/>
      <c r="G350"/>
    </row>
    <row r="351" spans="4:7" ht="17.149999999999999" customHeight="1" x14ac:dyDescent="0.25">
      <c r="D351"/>
      <c r="E351"/>
      <c r="G351"/>
    </row>
    <row r="352" spans="4:7" ht="17.149999999999999" customHeight="1" x14ac:dyDescent="0.25">
      <c r="D352"/>
      <c r="E352"/>
      <c r="G352"/>
    </row>
    <row r="353" spans="4:7" ht="17.149999999999999" customHeight="1" x14ac:dyDescent="0.25">
      <c r="D353"/>
      <c r="E353"/>
      <c r="G353"/>
    </row>
    <row r="354" spans="4:7" ht="17.149999999999999" customHeight="1" x14ac:dyDescent="0.25">
      <c r="D354"/>
      <c r="E354"/>
      <c r="G354"/>
    </row>
    <row r="355" spans="4:7" ht="17.149999999999999" customHeight="1" x14ac:dyDescent="0.25">
      <c r="D355"/>
      <c r="E355"/>
      <c r="G355"/>
    </row>
    <row r="356" spans="4:7" ht="17.149999999999999" customHeight="1" x14ac:dyDescent="0.25">
      <c r="D356"/>
      <c r="E356"/>
      <c r="G356"/>
    </row>
    <row r="357" spans="4:7" ht="17.149999999999999" customHeight="1" x14ac:dyDescent="0.25">
      <c r="D357"/>
      <c r="E357"/>
      <c r="G357"/>
    </row>
    <row r="358" spans="4:7" ht="17.149999999999999" customHeight="1" x14ac:dyDescent="0.25">
      <c r="D358"/>
      <c r="E358"/>
      <c r="G358"/>
    </row>
    <row r="359" spans="4:7" ht="17.149999999999999" customHeight="1" x14ac:dyDescent="0.25">
      <c r="D359"/>
      <c r="E359"/>
      <c r="G359"/>
    </row>
    <row r="360" spans="4:7" ht="17.149999999999999" customHeight="1" x14ac:dyDescent="0.25">
      <c r="D360"/>
      <c r="E360"/>
      <c r="G360"/>
    </row>
    <row r="361" spans="4:7" ht="17.149999999999999" customHeight="1" x14ac:dyDescent="0.25">
      <c r="D361"/>
      <c r="E361"/>
      <c r="G361"/>
    </row>
    <row r="362" spans="4:7" ht="17.149999999999999" customHeight="1" x14ac:dyDescent="0.25">
      <c r="D362"/>
      <c r="E362"/>
      <c r="G362"/>
    </row>
    <row r="363" spans="4:7" ht="17.149999999999999" customHeight="1" x14ac:dyDescent="0.25">
      <c r="D363"/>
      <c r="E363"/>
      <c r="G363"/>
    </row>
    <row r="364" spans="4:7" ht="17.149999999999999" customHeight="1" x14ac:dyDescent="0.25">
      <c r="D364"/>
      <c r="E364"/>
      <c r="G364"/>
    </row>
    <row r="365" spans="4:7" ht="17.149999999999999" customHeight="1" x14ac:dyDescent="0.25">
      <c r="D365"/>
      <c r="E365"/>
      <c r="G365"/>
    </row>
    <row r="366" spans="4:7" ht="17.149999999999999" customHeight="1" x14ac:dyDescent="0.25">
      <c r="D366"/>
      <c r="E366"/>
      <c r="G366"/>
    </row>
    <row r="367" spans="4:7" ht="17.149999999999999" customHeight="1" x14ac:dyDescent="0.25">
      <c r="D367"/>
      <c r="E367"/>
      <c r="G367"/>
    </row>
    <row r="368" spans="4:7" ht="17.149999999999999" customHeight="1" x14ac:dyDescent="0.25">
      <c r="D368"/>
      <c r="E368"/>
      <c r="G368"/>
    </row>
    <row r="369" spans="4:7" ht="17.149999999999999" customHeight="1" x14ac:dyDescent="0.25">
      <c r="D369"/>
      <c r="E369"/>
      <c r="G369"/>
    </row>
    <row r="370" spans="4:7" ht="17.149999999999999" customHeight="1" x14ac:dyDescent="0.25">
      <c r="D370"/>
      <c r="E370"/>
      <c r="G370"/>
    </row>
    <row r="371" spans="4:7" ht="17.149999999999999" customHeight="1" x14ac:dyDescent="0.25">
      <c r="D371"/>
      <c r="E371"/>
      <c r="G371"/>
    </row>
    <row r="372" spans="4:7" ht="17.149999999999999" customHeight="1" x14ac:dyDescent="0.25">
      <c r="D372"/>
      <c r="E372"/>
      <c r="G372"/>
    </row>
    <row r="373" spans="4:7" ht="17.149999999999999" customHeight="1" x14ac:dyDescent="0.25">
      <c r="D373"/>
      <c r="E373"/>
      <c r="G373"/>
    </row>
    <row r="374" spans="4:7" ht="17.149999999999999" customHeight="1" x14ac:dyDescent="0.25">
      <c r="D374"/>
      <c r="E374"/>
      <c r="G374"/>
    </row>
    <row r="375" spans="4:7" ht="17.149999999999999" customHeight="1" x14ac:dyDescent="0.25">
      <c r="D375"/>
      <c r="E375"/>
      <c r="G375"/>
    </row>
    <row r="376" spans="4:7" x14ac:dyDescent="0.25">
      <c r="D376"/>
      <c r="E376"/>
      <c r="G376"/>
    </row>
    <row r="377" spans="4:7" x14ac:dyDescent="0.25">
      <c r="D377"/>
      <c r="E377"/>
      <c r="G377"/>
    </row>
    <row r="378" spans="4:7" x14ac:dyDescent="0.25">
      <c r="D378"/>
      <c r="E378"/>
      <c r="G378"/>
    </row>
    <row r="379" spans="4:7" x14ac:dyDescent="0.25">
      <c r="D379"/>
      <c r="E379"/>
      <c r="G379"/>
    </row>
    <row r="380" spans="4:7" x14ac:dyDescent="0.25">
      <c r="D380"/>
      <c r="E380"/>
      <c r="G380"/>
    </row>
    <row r="381" spans="4:7" x14ac:dyDescent="0.25">
      <c r="D381"/>
      <c r="E381"/>
      <c r="G381"/>
    </row>
    <row r="382" spans="4:7" x14ac:dyDescent="0.25">
      <c r="D382"/>
      <c r="E382"/>
      <c r="G382"/>
    </row>
    <row r="383" spans="4:7" x14ac:dyDescent="0.25">
      <c r="D383"/>
      <c r="E383"/>
      <c r="G383"/>
    </row>
    <row r="384" spans="4:7" x14ac:dyDescent="0.25">
      <c r="D384"/>
      <c r="E384"/>
      <c r="G384"/>
    </row>
    <row r="385" spans="4:7" x14ac:dyDescent="0.25">
      <c r="D385"/>
      <c r="E385"/>
      <c r="G385"/>
    </row>
    <row r="386" spans="4:7" x14ac:dyDescent="0.25">
      <c r="D386"/>
      <c r="E386"/>
      <c r="G386"/>
    </row>
    <row r="387" spans="4:7" x14ac:dyDescent="0.25">
      <c r="D387"/>
      <c r="E387"/>
      <c r="G387"/>
    </row>
    <row r="388" spans="4:7" x14ac:dyDescent="0.25">
      <c r="D388"/>
      <c r="E388"/>
      <c r="G388"/>
    </row>
    <row r="389" spans="4:7" x14ac:dyDescent="0.25">
      <c r="D389"/>
      <c r="E389"/>
      <c r="G389"/>
    </row>
    <row r="390" spans="4:7" x14ac:dyDescent="0.25">
      <c r="D390"/>
      <c r="E390"/>
      <c r="G390"/>
    </row>
    <row r="391" spans="4:7" x14ac:dyDescent="0.25">
      <c r="D391"/>
      <c r="E391"/>
      <c r="G391"/>
    </row>
    <row r="392" spans="4:7" x14ac:dyDescent="0.25">
      <c r="D392"/>
      <c r="E392"/>
      <c r="G392"/>
    </row>
    <row r="393" spans="4:7" x14ac:dyDescent="0.25">
      <c r="D393"/>
      <c r="E393"/>
      <c r="G393"/>
    </row>
    <row r="394" spans="4:7" x14ac:dyDescent="0.25">
      <c r="D394"/>
      <c r="E394"/>
      <c r="G394"/>
    </row>
    <row r="395" spans="4:7" x14ac:dyDescent="0.25">
      <c r="D395"/>
      <c r="E395"/>
      <c r="G395"/>
    </row>
    <row r="396" spans="4:7" x14ac:dyDescent="0.25">
      <c r="D396"/>
      <c r="E396"/>
      <c r="G396"/>
    </row>
    <row r="397" spans="4:7" x14ac:dyDescent="0.25">
      <c r="D397"/>
      <c r="E397"/>
      <c r="G397"/>
    </row>
    <row r="398" spans="4:7" x14ac:dyDescent="0.25">
      <c r="D398"/>
      <c r="E398"/>
      <c r="G398"/>
    </row>
    <row r="399" spans="4:7" x14ac:dyDescent="0.25">
      <c r="D399"/>
      <c r="E399"/>
      <c r="G399"/>
    </row>
    <row r="400" spans="4:7" x14ac:dyDescent="0.25">
      <c r="D400"/>
      <c r="E400"/>
      <c r="G400"/>
    </row>
    <row r="401" spans="4:7" x14ac:dyDescent="0.25">
      <c r="D401"/>
      <c r="E401"/>
      <c r="G401"/>
    </row>
    <row r="402" spans="4:7" x14ac:dyDescent="0.25">
      <c r="D402"/>
      <c r="E402"/>
      <c r="G402"/>
    </row>
    <row r="403" spans="4:7" x14ac:dyDescent="0.25">
      <c r="D403"/>
      <c r="E403"/>
      <c r="G403"/>
    </row>
    <row r="404" spans="4:7" x14ac:dyDescent="0.25">
      <c r="D404"/>
      <c r="E404"/>
      <c r="G404"/>
    </row>
    <row r="405" spans="4:7" x14ac:dyDescent="0.25">
      <c r="D405"/>
      <c r="E405"/>
      <c r="G405"/>
    </row>
    <row r="406" spans="4:7" x14ac:dyDescent="0.25">
      <c r="D406"/>
      <c r="E406"/>
      <c r="G406"/>
    </row>
    <row r="407" spans="4:7" x14ac:dyDescent="0.25">
      <c r="D407"/>
      <c r="E407"/>
      <c r="G407"/>
    </row>
    <row r="408" spans="4:7" x14ac:dyDescent="0.25">
      <c r="D408"/>
      <c r="E408"/>
      <c r="G408"/>
    </row>
    <row r="409" spans="4:7" x14ac:dyDescent="0.25">
      <c r="D409"/>
      <c r="E409"/>
      <c r="G409"/>
    </row>
    <row r="410" spans="4:7" x14ac:dyDescent="0.25">
      <c r="D410"/>
      <c r="E410"/>
      <c r="G410"/>
    </row>
    <row r="411" spans="4:7" x14ac:dyDescent="0.25">
      <c r="D411"/>
      <c r="E411"/>
      <c r="G411"/>
    </row>
    <row r="412" spans="4:7" x14ac:dyDescent="0.25">
      <c r="D412"/>
      <c r="E412"/>
      <c r="G412"/>
    </row>
    <row r="413" spans="4:7" x14ac:dyDescent="0.25">
      <c r="D413"/>
      <c r="E413"/>
      <c r="G413"/>
    </row>
    <row r="414" spans="4:7" x14ac:dyDescent="0.25">
      <c r="D414"/>
      <c r="E414"/>
      <c r="G414"/>
    </row>
    <row r="415" spans="4:7" x14ac:dyDescent="0.25">
      <c r="D415"/>
      <c r="E415"/>
      <c r="G415"/>
    </row>
    <row r="416" spans="4:7" x14ac:dyDescent="0.25">
      <c r="D416"/>
      <c r="E416"/>
      <c r="G416"/>
    </row>
    <row r="417" spans="4:7" x14ac:dyDescent="0.25">
      <c r="D417"/>
      <c r="E417"/>
      <c r="G417"/>
    </row>
    <row r="418" spans="4:7" x14ac:dyDescent="0.25">
      <c r="D418"/>
      <c r="E418"/>
      <c r="G418"/>
    </row>
    <row r="419" spans="4:7" x14ac:dyDescent="0.25">
      <c r="D419"/>
      <c r="E419"/>
      <c r="G419"/>
    </row>
    <row r="420" spans="4:7" x14ac:dyDescent="0.25">
      <c r="D420"/>
      <c r="E420"/>
      <c r="G420"/>
    </row>
    <row r="421" spans="4:7" x14ac:dyDescent="0.25">
      <c r="D421"/>
      <c r="E421"/>
      <c r="G421"/>
    </row>
    <row r="422" spans="4:7" x14ac:dyDescent="0.25">
      <c r="D422"/>
      <c r="E422"/>
      <c r="G422"/>
    </row>
    <row r="423" spans="4:7" x14ac:dyDescent="0.25">
      <c r="D423"/>
      <c r="E423"/>
      <c r="G423"/>
    </row>
    <row r="424" spans="4:7" x14ac:dyDescent="0.25">
      <c r="D424"/>
      <c r="E424"/>
      <c r="G424"/>
    </row>
    <row r="425" spans="4:7" x14ac:dyDescent="0.25">
      <c r="D425"/>
      <c r="E425"/>
      <c r="G425"/>
    </row>
    <row r="426" spans="4:7" x14ac:dyDescent="0.25">
      <c r="D426"/>
      <c r="E426"/>
      <c r="G426"/>
    </row>
    <row r="427" spans="4:7" x14ac:dyDescent="0.25">
      <c r="D427"/>
      <c r="E427"/>
      <c r="G427"/>
    </row>
    <row r="428" spans="4:7" x14ac:dyDescent="0.25">
      <c r="D428"/>
      <c r="E428"/>
      <c r="G428"/>
    </row>
    <row r="429" spans="4:7" x14ac:dyDescent="0.25">
      <c r="D429"/>
      <c r="E429"/>
      <c r="G429"/>
    </row>
    <row r="430" spans="4:7" x14ac:dyDescent="0.25">
      <c r="D430"/>
      <c r="E430"/>
      <c r="G430"/>
    </row>
    <row r="431" spans="4:7" x14ac:dyDescent="0.25">
      <c r="D431"/>
      <c r="E431"/>
      <c r="G431"/>
    </row>
    <row r="432" spans="4:7" x14ac:dyDescent="0.25">
      <c r="D432"/>
      <c r="E432"/>
      <c r="G432"/>
    </row>
    <row r="433" spans="4:7" x14ac:dyDescent="0.25">
      <c r="D433"/>
      <c r="E433"/>
      <c r="G433"/>
    </row>
    <row r="434" spans="4:7" x14ac:dyDescent="0.25">
      <c r="D434"/>
      <c r="E434"/>
      <c r="G434"/>
    </row>
    <row r="435" spans="4:7" x14ac:dyDescent="0.25">
      <c r="D435"/>
      <c r="E435"/>
      <c r="G435"/>
    </row>
    <row r="436" spans="4:7" x14ac:dyDescent="0.25">
      <c r="D436"/>
      <c r="E436"/>
      <c r="G436"/>
    </row>
    <row r="437" spans="4:7" x14ac:dyDescent="0.25">
      <c r="D437"/>
      <c r="E437"/>
      <c r="G437"/>
    </row>
    <row r="438" spans="4:7" x14ac:dyDescent="0.25">
      <c r="D438"/>
      <c r="E438"/>
      <c r="G438"/>
    </row>
    <row r="439" spans="4:7" x14ac:dyDescent="0.25">
      <c r="D439"/>
      <c r="E439"/>
      <c r="G439"/>
    </row>
    <row r="440" spans="4:7" x14ac:dyDescent="0.25">
      <c r="D440"/>
      <c r="E440"/>
      <c r="G440"/>
    </row>
    <row r="441" spans="4:7" x14ac:dyDescent="0.25">
      <c r="D441"/>
      <c r="E441"/>
      <c r="G441"/>
    </row>
    <row r="442" spans="4:7" x14ac:dyDescent="0.25">
      <c r="D442"/>
      <c r="E442"/>
      <c r="G442"/>
    </row>
    <row r="443" spans="4:7" x14ac:dyDescent="0.25">
      <c r="D443"/>
      <c r="E443"/>
      <c r="G443"/>
    </row>
    <row r="444" spans="4:7" x14ac:dyDescent="0.25">
      <c r="D444"/>
      <c r="E444"/>
      <c r="G444"/>
    </row>
    <row r="445" spans="4:7" x14ac:dyDescent="0.25">
      <c r="D445"/>
      <c r="E445"/>
      <c r="G445"/>
    </row>
    <row r="446" spans="4:7" x14ac:dyDescent="0.25">
      <c r="D446"/>
      <c r="E446"/>
      <c r="G446"/>
    </row>
    <row r="447" spans="4:7" x14ac:dyDescent="0.25">
      <c r="D447"/>
      <c r="E447"/>
      <c r="G447"/>
    </row>
    <row r="448" spans="4:7" x14ac:dyDescent="0.25">
      <c r="D448"/>
      <c r="E448"/>
      <c r="G448"/>
    </row>
    <row r="449" spans="4:7" x14ac:dyDescent="0.25">
      <c r="D449"/>
      <c r="E449"/>
      <c r="G449"/>
    </row>
    <row r="450" spans="4:7" x14ac:dyDescent="0.25">
      <c r="D450"/>
      <c r="E450"/>
      <c r="G450"/>
    </row>
    <row r="451" spans="4:7" x14ac:dyDescent="0.25">
      <c r="D451"/>
      <c r="E451"/>
      <c r="G451"/>
    </row>
    <row r="452" spans="4:7" x14ac:dyDescent="0.25">
      <c r="D452"/>
      <c r="E452"/>
      <c r="G452"/>
    </row>
    <row r="453" spans="4:7" x14ac:dyDescent="0.25">
      <c r="D453"/>
      <c r="E453"/>
      <c r="G453"/>
    </row>
    <row r="454" spans="4:7" x14ac:dyDescent="0.25">
      <c r="D454"/>
      <c r="E454"/>
      <c r="G454"/>
    </row>
    <row r="455" spans="4:7" x14ac:dyDescent="0.25">
      <c r="D455"/>
      <c r="E455"/>
      <c r="G455"/>
    </row>
    <row r="456" spans="4:7" x14ac:dyDescent="0.25">
      <c r="D456"/>
      <c r="E456"/>
      <c r="G456"/>
    </row>
    <row r="457" spans="4:7" x14ac:dyDescent="0.25">
      <c r="D457"/>
      <c r="E457"/>
      <c r="G457"/>
    </row>
    <row r="458" spans="4:7" x14ac:dyDescent="0.25">
      <c r="D458"/>
      <c r="E458"/>
      <c r="G458"/>
    </row>
    <row r="459" spans="4:7" x14ac:dyDescent="0.25">
      <c r="D459"/>
      <c r="E459"/>
      <c r="G459"/>
    </row>
    <row r="460" spans="4:7" x14ac:dyDescent="0.25">
      <c r="D460"/>
      <c r="E460"/>
      <c r="G460"/>
    </row>
    <row r="461" spans="4:7" x14ac:dyDescent="0.25">
      <c r="D461"/>
      <c r="E461"/>
      <c r="G461"/>
    </row>
    <row r="462" spans="4:7" x14ac:dyDescent="0.25">
      <c r="D462"/>
      <c r="E462"/>
      <c r="G462"/>
    </row>
    <row r="463" spans="4:7" x14ac:dyDescent="0.25">
      <c r="D463"/>
      <c r="E463"/>
      <c r="G463"/>
    </row>
    <row r="464" spans="4:7" x14ac:dyDescent="0.25">
      <c r="D464"/>
      <c r="E464"/>
      <c r="G464"/>
    </row>
    <row r="465" spans="4:7" x14ac:dyDescent="0.25">
      <c r="D465"/>
      <c r="E465"/>
      <c r="G465"/>
    </row>
    <row r="466" spans="4:7" x14ac:dyDescent="0.25">
      <c r="D466"/>
      <c r="E466"/>
      <c r="G466"/>
    </row>
    <row r="467" spans="4:7" x14ac:dyDescent="0.25">
      <c r="D467"/>
      <c r="E467"/>
      <c r="G467"/>
    </row>
    <row r="468" spans="4:7" x14ac:dyDescent="0.25">
      <c r="D468"/>
      <c r="E468"/>
      <c r="G468"/>
    </row>
    <row r="469" spans="4:7" x14ac:dyDescent="0.25">
      <c r="D469"/>
      <c r="E469"/>
      <c r="G469"/>
    </row>
    <row r="470" spans="4:7" x14ac:dyDescent="0.25">
      <c r="D470"/>
      <c r="E470"/>
      <c r="G470"/>
    </row>
    <row r="471" spans="4:7" x14ac:dyDescent="0.25">
      <c r="D471"/>
      <c r="E471"/>
      <c r="G471"/>
    </row>
    <row r="472" spans="4:7" x14ac:dyDescent="0.25">
      <c r="D472"/>
      <c r="E472"/>
      <c r="G472"/>
    </row>
    <row r="473" spans="4:7" x14ac:dyDescent="0.25">
      <c r="D473"/>
      <c r="E473"/>
      <c r="G473"/>
    </row>
    <row r="474" spans="4:7" x14ac:dyDescent="0.25">
      <c r="D474"/>
      <c r="E474"/>
      <c r="G474"/>
    </row>
    <row r="475" spans="4:7" x14ac:dyDescent="0.25">
      <c r="D475"/>
      <c r="E475"/>
      <c r="G475"/>
    </row>
    <row r="476" spans="4:7" x14ac:dyDescent="0.25">
      <c r="D476"/>
      <c r="E476"/>
      <c r="G476"/>
    </row>
    <row r="477" spans="4:7" x14ac:dyDescent="0.25">
      <c r="D477"/>
      <c r="E477"/>
      <c r="G477"/>
    </row>
    <row r="478" spans="4:7" x14ac:dyDescent="0.25">
      <c r="D478"/>
      <c r="E478"/>
      <c r="G478"/>
    </row>
    <row r="479" spans="4:7" x14ac:dyDescent="0.25">
      <c r="D479"/>
      <c r="E479"/>
      <c r="G479"/>
    </row>
    <row r="480" spans="4:7" x14ac:dyDescent="0.25">
      <c r="D480"/>
      <c r="E480"/>
      <c r="G480"/>
    </row>
    <row r="481" spans="4:7" x14ac:dyDescent="0.25">
      <c r="D481"/>
      <c r="E481"/>
      <c r="G481"/>
    </row>
    <row r="482" spans="4:7" x14ac:dyDescent="0.25">
      <c r="D482"/>
      <c r="E482"/>
      <c r="G482"/>
    </row>
    <row r="483" spans="4:7" x14ac:dyDescent="0.25">
      <c r="D483"/>
      <c r="E483"/>
      <c r="G483"/>
    </row>
    <row r="484" spans="4:7" x14ac:dyDescent="0.25">
      <c r="D484"/>
      <c r="E484"/>
      <c r="G484"/>
    </row>
    <row r="485" spans="4:7" x14ac:dyDescent="0.25">
      <c r="D485"/>
      <c r="E485"/>
      <c r="G485"/>
    </row>
    <row r="486" spans="4:7" x14ac:dyDescent="0.25">
      <c r="D486"/>
      <c r="E486"/>
      <c r="G486"/>
    </row>
    <row r="487" spans="4:7" x14ac:dyDescent="0.25">
      <c r="D487"/>
      <c r="E487"/>
      <c r="G487"/>
    </row>
    <row r="488" spans="4:7" x14ac:dyDescent="0.25">
      <c r="D488"/>
      <c r="E488"/>
      <c r="G488"/>
    </row>
    <row r="489" spans="4:7" x14ac:dyDescent="0.25">
      <c r="D489"/>
      <c r="E489"/>
      <c r="G489"/>
    </row>
    <row r="490" spans="4:7" x14ac:dyDescent="0.25">
      <c r="D490"/>
      <c r="E490"/>
      <c r="G490"/>
    </row>
    <row r="491" spans="4:7" x14ac:dyDescent="0.25">
      <c r="D491"/>
      <c r="E491"/>
      <c r="G491"/>
    </row>
    <row r="492" spans="4:7" x14ac:dyDescent="0.25">
      <c r="D492"/>
      <c r="E492"/>
      <c r="G492"/>
    </row>
    <row r="493" spans="4:7" x14ac:dyDescent="0.25">
      <c r="D493"/>
      <c r="E493"/>
      <c r="G493"/>
    </row>
    <row r="494" spans="4:7" x14ac:dyDescent="0.25">
      <c r="D494"/>
      <c r="E494"/>
      <c r="G494"/>
    </row>
    <row r="495" spans="4:7" x14ac:dyDescent="0.25">
      <c r="D495"/>
      <c r="E495"/>
      <c r="G495"/>
    </row>
    <row r="496" spans="4:7" x14ac:dyDescent="0.25">
      <c r="D496"/>
      <c r="E496"/>
      <c r="G496"/>
    </row>
    <row r="497" spans="4:7" x14ac:dyDescent="0.25">
      <c r="D497"/>
      <c r="E497"/>
      <c r="G497"/>
    </row>
    <row r="498" spans="4:7" x14ac:dyDescent="0.25">
      <c r="D498"/>
      <c r="E498"/>
      <c r="G498"/>
    </row>
    <row r="499" spans="4:7" x14ac:dyDescent="0.25">
      <c r="D499"/>
      <c r="E499"/>
      <c r="G499"/>
    </row>
    <row r="500" spans="4:7" x14ac:dyDescent="0.25">
      <c r="D500"/>
      <c r="E500"/>
      <c r="G500"/>
    </row>
    <row r="501" spans="4:7" x14ac:dyDescent="0.25">
      <c r="D501"/>
      <c r="E501"/>
      <c r="G501"/>
    </row>
    <row r="502" spans="4:7" x14ac:dyDescent="0.25">
      <c r="D502"/>
      <c r="E502"/>
      <c r="G502"/>
    </row>
    <row r="503" spans="4:7" x14ac:dyDescent="0.25">
      <c r="D503"/>
      <c r="E503"/>
      <c r="G503"/>
    </row>
    <row r="504" spans="4:7" x14ac:dyDescent="0.25">
      <c r="D504"/>
      <c r="E504"/>
      <c r="G504"/>
    </row>
    <row r="505" spans="4:7" x14ac:dyDescent="0.25">
      <c r="D505"/>
      <c r="E505"/>
      <c r="G505"/>
    </row>
    <row r="506" spans="4:7" x14ac:dyDescent="0.25">
      <c r="D506"/>
      <c r="E506"/>
      <c r="G506"/>
    </row>
    <row r="507" spans="4:7" x14ac:dyDescent="0.25">
      <c r="D507"/>
      <c r="E507"/>
      <c r="G507"/>
    </row>
    <row r="508" spans="4:7" x14ac:dyDescent="0.25">
      <c r="D508"/>
      <c r="E508"/>
      <c r="G508"/>
    </row>
    <row r="509" spans="4:7" x14ac:dyDescent="0.25">
      <c r="D509"/>
      <c r="E509"/>
      <c r="G509"/>
    </row>
    <row r="510" spans="4:7" x14ac:dyDescent="0.25">
      <c r="D510"/>
      <c r="E510"/>
      <c r="G510"/>
    </row>
    <row r="511" spans="4:7" x14ac:dyDescent="0.25">
      <c r="D511"/>
      <c r="E511"/>
      <c r="G511"/>
    </row>
    <row r="512" spans="4:7" x14ac:dyDescent="0.25">
      <c r="D512"/>
      <c r="E512"/>
      <c r="G512"/>
    </row>
    <row r="513" spans="4:7" x14ac:dyDescent="0.25">
      <c r="D513"/>
      <c r="E513"/>
      <c r="G513"/>
    </row>
    <row r="514" spans="4:7" x14ac:dyDescent="0.25">
      <c r="D514"/>
      <c r="E514"/>
      <c r="G514"/>
    </row>
    <row r="515" spans="4:7" x14ac:dyDescent="0.25">
      <c r="D515"/>
      <c r="E515"/>
      <c r="G515"/>
    </row>
    <row r="516" spans="4:7" x14ac:dyDescent="0.25">
      <c r="D516"/>
      <c r="E516"/>
      <c r="G516"/>
    </row>
    <row r="517" spans="4:7" x14ac:dyDescent="0.25">
      <c r="D517"/>
      <c r="E517"/>
      <c r="G517"/>
    </row>
    <row r="518" spans="4:7" x14ac:dyDescent="0.25">
      <c r="D518"/>
      <c r="E518"/>
      <c r="G518"/>
    </row>
    <row r="519" spans="4:7" x14ac:dyDescent="0.25">
      <c r="D519"/>
      <c r="E519"/>
      <c r="G519"/>
    </row>
    <row r="520" spans="4:7" x14ac:dyDescent="0.25">
      <c r="D520"/>
      <c r="E520"/>
      <c r="G520"/>
    </row>
    <row r="521" spans="4:7" x14ac:dyDescent="0.25">
      <c r="D521"/>
      <c r="E521"/>
      <c r="G521"/>
    </row>
    <row r="522" spans="4:7" x14ac:dyDescent="0.25">
      <c r="D522"/>
      <c r="E522"/>
      <c r="G522"/>
    </row>
    <row r="523" spans="4:7" x14ac:dyDescent="0.25">
      <c r="D523"/>
      <c r="E523"/>
      <c r="G523"/>
    </row>
    <row r="524" spans="4:7" x14ac:dyDescent="0.25">
      <c r="D524"/>
      <c r="E524"/>
      <c r="G524"/>
    </row>
    <row r="525" spans="4:7" x14ac:dyDescent="0.25">
      <c r="D525"/>
      <c r="E525"/>
      <c r="G525"/>
    </row>
    <row r="526" spans="4:7" x14ac:dyDescent="0.25">
      <c r="D526"/>
      <c r="E526"/>
      <c r="G526"/>
    </row>
    <row r="527" spans="4:7" x14ac:dyDescent="0.25">
      <c r="D527"/>
      <c r="E527"/>
      <c r="G527"/>
    </row>
    <row r="528" spans="4:7" x14ac:dyDescent="0.25">
      <c r="D528"/>
      <c r="E528"/>
      <c r="G528"/>
    </row>
    <row r="529" spans="4:7" x14ac:dyDescent="0.25">
      <c r="D529"/>
      <c r="E529"/>
      <c r="G529"/>
    </row>
    <row r="530" spans="4:7" x14ac:dyDescent="0.25">
      <c r="D530"/>
      <c r="E530"/>
      <c r="G530"/>
    </row>
    <row r="531" spans="4:7" x14ac:dyDescent="0.25">
      <c r="D531"/>
      <c r="E531"/>
      <c r="G531"/>
    </row>
    <row r="532" spans="4:7" x14ac:dyDescent="0.25">
      <c r="D532"/>
      <c r="E532"/>
      <c r="G532"/>
    </row>
    <row r="533" spans="4:7" x14ac:dyDescent="0.25">
      <c r="D533"/>
      <c r="E533"/>
      <c r="G533"/>
    </row>
    <row r="534" spans="4:7" x14ac:dyDescent="0.25">
      <c r="D534"/>
      <c r="E534"/>
      <c r="G534"/>
    </row>
    <row r="535" spans="4:7" x14ac:dyDescent="0.25">
      <c r="D535"/>
      <c r="E535"/>
      <c r="G535"/>
    </row>
    <row r="536" spans="4:7" x14ac:dyDescent="0.25">
      <c r="D536"/>
      <c r="E536"/>
      <c r="G536"/>
    </row>
    <row r="537" spans="4:7" x14ac:dyDescent="0.25">
      <c r="D537"/>
      <c r="E537"/>
      <c r="G537"/>
    </row>
    <row r="538" spans="4:7" x14ac:dyDescent="0.25">
      <c r="D538"/>
      <c r="E538"/>
      <c r="G538"/>
    </row>
    <row r="539" spans="4:7" x14ac:dyDescent="0.25">
      <c r="D539"/>
      <c r="E539"/>
      <c r="G539"/>
    </row>
    <row r="540" spans="4:7" x14ac:dyDescent="0.25">
      <c r="D540"/>
      <c r="E540"/>
      <c r="G540"/>
    </row>
    <row r="541" spans="4:7" x14ac:dyDescent="0.25">
      <c r="D541"/>
      <c r="E541"/>
      <c r="G541"/>
    </row>
    <row r="542" spans="4:7" x14ac:dyDescent="0.25">
      <c r="D542"/>
      <c r="E542"/>
      <c r="G542"/>
    </row>
    <row r="543" spans="4:7" x14ac:dyDescent="0.25">
      <c r="D543"/>
      <c r="E543"/>
      <c r="G543"/>
    </row>
    <row r="544" spans="4:7" x14ac:dyDescent="0.25">
      <c r="D544"/>
      <c r="E544"/>
      <c r="G544"/>
    </row>
    <row r="545" spans="4:7" x14ac:dyDescent="0.25">
      <c r="D545"/>
      <c r="E545"/>
      <c r="G545"/>
    </row>
    <row r="546" spans="4:7" x14ac:dyDescent="0.25">
      <c r="D546"/>
      <c r="E546"/>
      <c r="G546"/>
    </row>
    <row r="547" spans="4:7" x14ac:dyDescent="0.25">
      <c r="D547"/>
      <c r="E547"/>
      <c r="G547"/>
    </row>
    <row r="548" spans="4:7" x14ac:dyDescent="0.25">
      <c r="D548"/>
      <c r="E548"/>
      <c r="G548"/>
    </row>
    <row r="549" spans="4:7" x14ac:dyDescent="0.25">
      <c r="D549"/>
      <c r="E549"/>
      <c r="G549"/>
    </row>
    <row r="550" spans="4:7" x14ac:dyDescent="0.25">
      <c r="D550"/>
      <c r="E550"/>
      <c r="G550"/>
    </row>
    <row r="551" spans="4:7" x14ac:dyDescent="0.25">
      <c r="D551"/>
      <c r="E551"/>
      <c r="G551"/>
    </row>
    <row r="552" spans="4:7" x14ac:dyDescent="0.25">
      <c r="D552"/>
      <c r="E552"/>
      <c r="G552"/>
    </row>
    <row r="553" spans="4:7" x14ac:dyDescent="0.25">
      <c r="D553"/>
      <c r="E553"/>
      <c r="G553"/>
    </row>
    <row r="554" spans="4:7" x14ac:dyDescent="0.25">
      <c r="D554"/>
      <c r="E554"/>
      <c r="G554"/>
    </row>
    <row r="555" spans="4:7" x14ac:dyDescent="0.25">
      <c r="D555"/>
      <c r="E555"/>
      <c r="G555"/>
    </row>
    <row r="556" spans="4:7" x14ac:dyDescent="0.25">
      <c r="D556"/>
      <c r="E556"/>
      <c r="G556"/>
    </row>
    <row r="557" spans="4:7" x14ac:dyDescent="0.25">
      <c r="D557"/>
      <c r="E557"/>
      <c r="G557"/>
    </row>
    <row r="558" spans="4:7" x14ac:dyDescent="0.25">
      <c r="D558"/>
      <c r="E558"/>
      <c r="G558"/>
    </row>
    <row r="559" spans="4:7" x14ac:dyDescent="0.25">
      <c r="D559"/>
      <c r="E559"/>
      <c r="G559"/>
    </row>
    <row r="560" spans="4:7" x14ac:dyDescent="0.25">
      <c r="D560"/>
      <c r="E560"/>
      <c r="G560"/>
    </row>
    <row r="561" spans="4:7" x14ac:dyDescent="0.25">
      <c r="D561"/>
      <c r="E561"/>
      <c r="G561"/>
    </row>
    <row r="562" spans="4:7" x14ac:dyDescent="0.25">
      <c r="D562"/>
      <c r="E562"/>
      <c r="G562"/>
    </row>
    <row r="563" spans="4:7" x14ac:dyDescent="0.25">
      <c r="D563"/>
      <c r="E563"/>
      <c r="G563"/>
    </row>
    <row r="564" spans="4:7" x14ac:dyDescent="0.25">
      <c r="D564"/>
      <c r="E564"/>
      <c r="G564"/>
    </row>
    <row r="565" spans="4:7" x14ac:dyDescent="0.25">
      <c r="D565"/>
      <c r="E565"/>
      <c r="G565"/>
    </row>
    <row r="566" spans="4:7" x14ac:dyDescent="0.25">
      <c r="D566"/>
      <c r="E566"/>
      <c r="G566"/>
    </row>
    <row r="567" spans="4:7" x14ac:dyDescent="0.25">
      <c r="D567"/>
      <c r="E567"/>
      <c r="G567"/>
    </row>
    <row r="568" spans="4:7" x14ac:dyDescent="0.25">
      <c r="D568"/>
      <c r="E568"/>
      <c r="G568"/>
    </row>
    <row r="569" spans="4:7" x14ac:dyDescent="0.25">
      <c r="D569"/>
      <c r="E569"/>
      <c r="G569"/>
    </row>
    <row r="570" spans="4:7" x14ac:dyDescent="0.25">
      <c r="D570"/>
      <c r="E570"/>
      <c r="G570"/>
    </row>
    <row r="571" spans="4:7" x14ac:dyDescent="0.25">
      <c r="D571"/>
      <c r="E571"/>
      <c r="G571"/>
    </row>
    <row r="572" spans="4:7" x14ac:dyDescent="0.25">
      <c r="D572"/>
      <c r="E572"/>
      <c r="G572"/>
    </row>
    <row r="573" spans="4:7" x14ac:dyDescent="0.25">
      <c r="D573"/>
      <c r="E573"/>
      <c r="G573"/>
    </row>
    <row r="574" spans="4:7" x14ac:dyDescent="0.25">
      <c r="D574"/>
      <c r="E574"/>
      <c r="G574"/>
    </row>
    <row r="575" spans="4:7" x14ac:dyDescent="0.25">
      <c r="D575"/>
      <c r="E575"/>
      <c r="G575"/>
    </row>
    <row r="576" spans="4:7" x14ac:dyDescent="0.25">
      <c r="D576"/>
      <c r="E576"/>
      <c r="G576"/>
    </row>
    <row r="577" spans="4:7" x14ac:dyDescent="0.25">
      <c r="D577"/>
      <c r="E577"/>
      <c r="G577"/>
    </row>
    <row r="578" spans="4:7" x14ac:dyDescent="0.25">
      <c r="D578"/>
      <c r="E578"/>
      <c r="G578"/>
    </row>
    <row r="579" spans="4:7" x14ac:dyDescent="0.25">
      <c r="D579"/>
      <c r="E579"/>
      <c r="G579"/>
    </row>
    <row r="580" spans="4:7" x14ac:dyDescent="0.25">
      <c r="D580"/>
      <c r="E580"/>
      <c r="G580"/>
    </row>
    <row r="581" spans="4:7" x14ac:dyDescent="0.25">
      <c r="D581"/>
      <c r="E581"/>
      <c r="G581"/>
    </row>
    <row r="582" spans="4:7" x14ac:dyDescent="0.25">
      <c r="D582"/>
      <c r="E582"/>
      <c r="G582"/>
    </row>
    <row r="583" spans="4:7" x14ac:dyDescent="0.25">
      <c r="D583"/>
      <c r="E583"/>
      <c r="G583"/>
    </row>
    <row r="584" spans="4:7" x14ac:dyDescent="0.25">
      <c r="D584"/>
      <c r="E584"/>
      <c r="G584"/>
    </row>
    <row r="585" spans="4:7" x14ac:dyDescent="0.25">
      <c r="D585"/>
      <c r="E585"/>
      <c r="G585"/>
    </row>
    <row r="586" spans="4:7" x14ac:dyDescent="0.25">
      <c r="D586"/>
      <c r="E586"/>
      <c r="G586"/>
    </row>
    <row r="587" spans="4:7" x14ac:dyDescent="0.25">
      <c r="D587"/>
      <c r="E587"/>
      <c r="G587"/>
    </row>
    <row r="588" spans="4:7" x14ac:dyDescent="0.25">
      <c r="D588"/>
      <c r="E588"/>
      <c r="G588"/>
    </row>
    <row r="589" spans="4:7" x14ac:dyDescent="0.25">
      <c r="D589"/>
      <c r="E589"/>
      <c r="G589"/>
    </row>
    <row r="590" spans="4:7" x14ac:dyDescent="0.25">
      <c r="D590"/>
      <c r="E590"/>
      <c r="G590"/>
    </row>
    <row r="591" spans="4:7" x14ac:dyDescent="0.25">
      <c r="D591"/>
      <c r="E591"/>
      <c r="G591"/>
    </row>
    <row r="592" spans="4:7" x14ac:dyDescent="0.25">
      <c r="D592"/>
      <c r="E592"/>
      <c r="G592"/>
    </row>
    <row r="593" spans="4:7" x14ac:dyDescent="0.25">
      <c r="D593"/>
      <c r="E593"/>
      <c r="G593"/>
    </row>
    <row r="594" spans="4:7" x14ac:dyDescent="0.25">
      <c r="D594"/>
      <c r="E594"/>
      <c r="G594"/>
    </row>
    <row r="595" spans="4:7" x14ac:dyDescent="0.25">
      <c r="D595"/>
      <c r="E595"/>
      <c r="G595"/>
    </row>
    <row r="596" spans="4:7" x14ac:dyDescent="0.25">
      <c r="D596"/>
      <c r="E596"/>
      <c r="G596"/>
    </row>
    <row r="597" spans="4:7" x14ac:dyDescent="0.25">
      <c r="D597"/>
      <c r="E597"/>
      <c r="G597"/>
    </row>
    <row r="598" spans="4:7" x14ac:dyDescent="0.25">
      <c r="D598"/>
      <c r="E598"/>
      <c r="G598"/>
    </row>
    <row r="599" spans="4:7" x14ac:dyDescent="0.25">
      <c r="D599"/>
      <c r="E599"/>
      <c r="G599"/>
    </row>
    <row r="600" spans="4:7" x14ac:dyDescent="0.25">
      <c r="D600"/>
      <c r="E600"/>
      <c r="G600"/>
    </row>
    <row r="601" spans="4:7" x14ac:dyDescent="0.25">
      <c r="D601"/>
      <c r="E601"/>
      <c r="G601"/>
    </row>
    <row r="602" spans="4:7" x14ac:dyDescent="0.25">
      <c r="D602"/>
      <c r="E602"/>
      <c r="G602"/>
    </row>
    <row r="603" spans="4:7" x14ac:dyDescent="0.25">
      <c r="D603"/>
      <c r="E603"/>
      <c r="G603"/>
    </row>
    <row r="604" spans="4:7" x14ac:dyDescent="0.25">
      <c r="D604"/>
      <c r="E604"/>
      <c r="G604"/>
    </row>
    <row r="605" spans="4:7" x14ac:dyDescent="0.25">
      <c r="D605"/>
      <c r="E605"/>
      <c r="G605"/>
    </row>
    <row r="606" spans="4:7" x14ac:dyDescent="0.25">
      <c r="D606"/>
      <c r="E606"/>
      <c r="G606"/>
    </row>
    <row r="607" spans="4:7" x14ac:dyDescent="0.25">
      <c r="D607"/>
      <c r="E607"/>
      <c r="G607"/>
    </row>
    <row r="608" spans="4:7" x14ac:dyDescent="0.25">
      <c r="D608"/>
      <c r="E608"/>
      <c r="G608"/>
    </row>
    <row r="609" spans="4:7" x14ac:dyDescent="0.25">
      <c r="D609"/>
      <c r="E609"/>
      <c r="G609"/>
    </row>
    <row r="610" spans="4:7" x14ac:dyDescent="0.25">
      <c r="D610"/>
      <c r="E610"/>
      <c r="G610"/>
    </row>
    <row r="611" spans="4:7" x14ac:dyDescent="0.25">
      <c r="D611"/>
      <c r="E611"/>
      <c r="G611"/>
    </row>
    <row r="612" spans="4:7" x14ac:dyDescent="0.25">
      <c r="D612"/>
      <c r="E612"/>
      <c r="G612"/>
    </row>
    <row r="613" spans="4:7" x14ac:dyDescent="0.25">
      <c r="D613"/>
      <c r="E613"/>
      <c r="G613"/>
    </row>
    <row r="614" spans="4:7" x14ac:dyDescent="0.25">
      <c r="D614"/>
      <c r="E614"/>
      <c r="G614"/>
    </row>
    <row r="615" spans="4:7" x14ac:dyDescent="0.25">
      <c r="D615"/>
      <c r="E615"/>
      <c r="G615"/>
    </row>
    <row r="616" spans="4:7" x14ac:dyDescent="0.25">
      <c r="D616"/>
      <c r="E616"/>
      <c r="G616"/>
    </row>
    <row r="617" spans="4:7" x14ac:dyDescent="0.25">
      <c r="D617"/>
      <c r="E617"/>
      <c r="G617"/>
    </row>
    <row r="618" spans="4:7" x14ac:dyDescent="0.25">
      <c r="D618"/>
      <c r="E618"/>
      <c r="G618"/>
    </row>
    <row r="619" spans="4:7" x14ac:dyDescent="0.25">
      <c r="D619"/>
      <c r="E619"/>
      <c r="G619"/>
    </row>
    <row r="620" spans="4:7" x14ac:dyDescent="0.25">
      <c r="D620"/>
      <c r="E620"/>
      <c r="G620"/>
    </row>
    <row r="621" spans="4:7" x14ac:dyDescent="0.25">
      <c r="D621"/>
      <c r="E621"/>
      <c r="G621"/>
    </row>
    <row r="622" spans="4:7" x14ac:dyDescent="0.25">
      <c r="D622"/>
      <c r="E622"/>
      <c r="G622"/>
    </row>
    <row r="623" spans="4:7" x14ac:dyDescent="0.25">
      <c r="D623"/>
      <c r="E623"/>
      <c r="G623"/>
    </row>
    <row r="624" spans="4:7" x14ac:dyDescent="0.25">
      <c r="D624"/>
      <c r="E624"/>
      <c r="G624"/>
    </row>
    <row r="625" spans="4:7" x14ac:dyDescent="0.25">
      <c r="D625"/>
      <c r="E625"/>
      <c r="G625"/>
    </row>
    <row r="626" spans="4:7" x14ac:dyDescent="0.25">
      <c r="D626"/>
      <c r="E626"/>
      <c r="G626"/>
    </row>
    <row r="627" spans="4:7" x14ac:dyDescent="0.25">
      <c r="D627"/>
      <c r="E627"/>
      <c r="G627"/>
    </row>
    <row r="628" spans="4:7" x14ac:dyDescent="0.25">
      <c r="D628"/>
      <c r="E628"/>
      <c r="G628"/>
    </row>
    <row r="629" spans="4:7" x14ac:dyDescent="0.25">
      <c r="D629"/>
      <c r="E629"/>
      <c r="G629"/>
    </row>
    <row r="630" spans="4:7" x14ac:dyDescent="0.25">
      <c r="D630"/>
      <c r="E630"/>
      <c r="G630"/>
    </row>
    <row r="631" spans="4:7" x14ac:dyDescent="0.25">
      <c r="D631"/>
      <c r="E631"/>
      <c r="G631"/>
    </row>
    <row r="632" spans="4:7" x14ac:dyDescent="0.25">
      <c r="D632"/>
      <c r="E632"/>
      <c r="G632"/>
    </row>
    <row r="633" spans="4:7" x14ac:dyDescent="0.25">
      <c r="D633"/>
      <c r="E633"/>
      <c r="G633"/>
    </row>
    <row r="634" spans="4:7" x14ac:dyDescent="0.25">
      <c r="D634"/>
      <c r="E634"/>
      <c r="G634"/>
    </row>
    <row r="635" spans="4:7" x14ac:dyDescent="0.25">
      <c r="D635"/>
      <c r="E635"/>
      <c r="G635"/>
    </row>
    <row r="636" spans="4:7" x14ac:dyDescent="0.25">
      <c r="D636"/>
      <c r="E636"/>
      <c r="G636"/>
    </row>
    <row r="637" spans="4:7" x14ac:dyDescent="0.25">
      <c r="D637"/>
      <c r="E637"/>
      <c r="G637"/>
    </row>
    <row r="638" spans="4:7" x14ac:dyDescent="0.25">
      <c r="D638"/>
      <c r="E638"/>
      <c r="G638"/>
    </row>
    <row r="639" spans="4:7" x14ac:dyDescent="0.25">
      <c r="D639"/>
      <c r="E639"/>
      <c r="G639"/>
    </row>
    <row r="640" spans="4:7" x14ac:dyDescent="0.25">
      <c r="D640"/>
      <c r="E640"/>
      <c r="G640"/>
    </row>
    <row r="641" spans="4:7" x14ac:dyDescent="0.25">
      <c r="D641"/>
      <c r="E641"/>
      <c r="G641"/>
    </row>
    <row r="642" spans="4:7" x14ac:dyDescent="0.25">
      <c r="D642"/>
      <c r="E642"/>
      <c r="G642"/>
    </row>
    <row r="643" spans="4:7" x14ac:dyDescent="0.25">
      <c r="D643"/>
      <c r="E643"/>
      <c r="G643"/>
    </row>
    <row r="644" spans="4:7" x14ac:dyDescent="0.25">
      <c r="D644"/>
      <c r="E644"/>
      <c r="G644"/>
    </row>
    <row r="645" spans="4:7" x14ac:dyDescent="0.25">
      <c r="D645"/>
      <c r="E645"/>
      <c r="G645"/>
    </row>
    <row r="646" spans="4:7" x14ac:dyDescent="0.25">
      <c r="D646"/>
      <c r="E646"/>
      <c r="G646"/>
    </row>
    <row r="647" spans="4:7" x14ac:dyDescent="0.25">
      <c r="D647"/>
      <c r="E647"/>
      <c r="G647"/>
    </row>
    <row r="648" spans="4:7" x14ac:dyDescent="0.25">
      <c r="D648"/>
      <c r="E648"/>
      <c r="G648"/>
    </row>
    <row r="649" spans="4:7" x14ac:dyDescent="0.25">
      <c r="D649"/>
      <c r="E649"/>
      <c r="G649"/>
    </row>
    <row r="650" spans="4:7" x14ac:dyDescent="0.25">
      <c r="D650"/>
      <c r="E650"/>
      <c r="G650"/>
    </row>
    <row r="651" spans="4:7" x14ac:dyDescent="0.25">
      <c r="D651"/>
      <c r="E651"/>
      <c r="G651"/>
    </row>
    <row r="652" spans="4:7" x14ac:dyDescent="0.25">
      <c r="D652"/>
      <c r="E652"/>
      <c r="G652"/>
    </row>
    <row r="653" spans="4:7" x14ac:dyDescent="0.25">
      <c r="D653"/>
      <c r="E653"/>
      <c r="G653"/>
    </row>
    <row r="654" spans="4:7" x14ac:dyDescent="0.25">
      <c r="D654"/>
      <c r="E654"/>
      <c r="G654"/>
    </row>
    <row r="655" spans="4:7" x14ac:dyDescent="0.25">
      <c r="D655"/>
      <c r="E655"/>
      <c r="G655"/>
    </row>
    <row r="656" spans="4:7" x14ac:dyDescent="0.25">
      <c r="D656"/>
      <c r="E656"/>
      <c r="G656"/>
    </row>
    <row r="657" spans="4:7" x14ac:dyDescent="0.25">
      <c r="D657"/>
      <c r="E657"/>
      <c r="G657"/>
    </row>
    <row r="658" spans="4:7" x14ac:dyDescent="0.25">
      <c r="D658"/>
      <c r="E658"/>
      <c r="G658"/>
    </row>
    <row r="659" spans="4:7" x14ac:dyDescent="0.25">
      <c r="D659"/>
      <c r="E659"/>
      <c r="G659"/>
    </row>
    <row r="660" spans="4:7" x14ac:dyDescent="0.25">
      <c r="D660"/>
      <c r="E660"/>
      <c r="G660"/>
    </row>
    <row r="661" spans="4:7" x14ac:dyDescent="0.25">
      <c r="D661"/>
      <c r="E661"/>
      <c r="G661"/>
    </row>
    <row r="662" spans="4:7" x14ac:dyDescent="0.25">
      <c r="D662"/>
      <c r="E662"/>
      <c r="G662"/>
    </row>
    <row r="663" spans="4:7" x14ac:dyDescent="0.25">
      <c r="D663"/>
      <c r="E663"/>
      <c r="G663"/>
    </row>
    <row r="664" spans="4:7" x14ac:dyDescent="0.25">
      <c r="D664"/>
      <c r="E664"/>
      <c r="G664"/>
    </row>
    <row r="665" spans="4:7" x14ac:dyDescent="0.25">
      <c r="D665"/>
      <c r="E665"/>
      <c r="G665"/>
    </row>
    <row r="666" spans="4:7" x14ac:dyDescent="0.25">
      <c r="D666"/>
      <c r="E666"/>
      <c r="G666"/>
    </row>
    <row r="667" spans="4:7" x14ac:dyDescent="0.25">
      <c r="D667"/>
      <c r="E667"/>
      <c r="G667"/>
    </row>
    <row r="668" spans="4:7" x14ac:dyDescent="0.25">
      <c r="D668"/>
      <c r="E668"/>
      <c r="G668"/>
    </row>
    <row r="669" spans="4:7" x14ac:dyDescent="0.25">
      <c r="D669"/>
      <c r="E669"/>
      <c r="G669"/>
    </row>
    <row r="670" spans="4:7" x14ac:dyDescent="0.25">
      <c r="D670"/>
      <c r="E670"/>
      <c r="G670"/>
    </row>
    <row r="671" spans="4:7" x14ac:dyDescent="0.25">
      <c r="D671"/>
      <c r="E671"/>
      <c r="G671"/>
    </row>
    <row r="672" spans="4:7" x14ac:dyDescent="0.25">
      <c r="D672"/>
      <c r="E672"/>
      <c r="G672"/>
    </row>
    <row r="673" spans="4:7" x14ac:dyDescent="0.25">
      <c r="D673"/>
      <c r="E673"/>
      <c r="G673"/>
    </row>
    <row r="674" spans="4:7" x14ac:dyDescent="0.25">
      <c r="D674"/>
      <c r="E674"/>
      <c r="G674"/>
    </row>
    <row r="675" spans="4:7" x14ac:dyDescent="0.25">
      <c r="D675"/>
      <c r="E675"/>
      <c r="G675"/>
    </row>
    <row r="676" spans="4:7" x14ac:dyDescent="0.25">
      <c r="D676"/>
      <c r="E676"/>
      <c r="G676"/>
    </row>
    <row r="677" spans="4:7" x14ac:dyDescent="0.25">
      <c r="D677"/>
      <c r="E677"/>
      <c r="G677"/>
    </row>
    <row r="678" spans="4:7" x14ac:dyDescent="0.25">
      <c r="D678"/>
      <c r="E678"/>
      <c r="G678"/>
    </row>
    <row r="679" spans="4:7" x14ac:dyDescent="0.25">
      <c r="D679"/>
      <c r="E679"/>
      <c r="G679"/>
    </row>
    <row r="680" spans="4:7" x14ac:dyDescent="0.25">
      <c r="D680"/>
      <c r="E680"/>
      <c r="G680"/>
    </row>
    <row r="681" spans="4:7" x14ac:dyDescent="0.25">
      <c r="D681"/>
      <c r="E681"/>
      <c r="G681"/>
    </row>
    <row r="682" spans="4:7" x14ac:dyDescent="0.25">
      <c r="D682"/>
      <c r="E682"/>
      <c r="G682"/>
    </row>
    <row r="683" spans="4:7" x14ac:dyDescent="0.25">
      <c r="D683"/>
      <c r="E683"/>
      <c r="G683"/>
    </row>
    <row r="684" spans="4:7" x14ac:dyDescent="0.25">
      <c r="D684"/>
      <c r="E684"/>
      <c r="G684"/>
    </row>
    <row r="685" spans="4:7" x14ac:dyDescent="0.25">
      <c r="D685"/>
      <c r="E685"/>
      <c r="G685"/>
    </row>
    <row r="686" spans="4:7" x14ac:dyDescent="0.25">
      <c r="D686"/>
      <c r="E686"/>
      <c r="G686"/>
    </row>
    <row r="687" spans="4:7" x14ac:dyDescent="0.25">
      <c r="D687"/>
      <c r="E687"/>
      <c r="G687"/>
    </row>
    <row r="688" spans="4:7" x14ac:dyDescent="0.25">
      <c r="D688"/>
      <c r="E688"/>
      <c r="G688"/>
    </row>
    <row r="689" spans="4:7" x14ac:dyDescent="0.25">
      <c r="D689"/>
      <c r="E689"/>
      <c r="G689"/>
    </row>
    <row r="690" spans="4:7" x14ac:dyDescent="0.25">
      <c r="D690"/>
      <c r="E690"/>
      <c r="G690"/>
    </row>
    <row r="691" spans="4:7" x14ac:dyDescent="0.25">
      <c r="D691"/>
      <c r="E691"/>
      <c r="G691"/>
    </row>
    <row r="692" spans="4:7" x14ac:dyDescent="0.25">
      <c r="D692"/>
      <c r="E692"/>
      <c r="G692"/>
    </row>
    <row r="693" spans="4:7" x14ac:dyDescent="0.25">
      <c r="D693"/>
      <c r="E693"/>
      <c r="G693"/>
    </row>
    <row r="694" spans="4:7" x14ac:dyDescent="0.25">
      <c r="D694"/>
      <c r="E694"/>
      <c r="G694"/>
    </row>
    <row r="695" spans="4:7" x14ac:dyDescent="0.25">
      <c r="D695"/>
      <c r="E695"/>
      <c r="G695"/>
    </row>
    <row r="696" spans="4:7" x14ac:dyDescent="0.25">
      <c r="D696"/>
      <c r="E696"/>
      <c r="G696"/>
    </row>
    <row r="697" spans="4:7" x14ac:dyDescent="0.25">
      <c r="D697"/>
      <c r="E697"/>
      <c r="G697"/>
    </row>
    <row r="698" spans="4:7" x14ac:dyDescent="0.25">
      <c r="D698"/>
      <c r="E698"/>
      <c r="G698"/>
    </row>
    <row r="699" spans="4:7" x14ac:dyDescent="0.25">
      <c r="D699"/>
      <c r="E699"/>
      <c r="G699"/>
    </row>
    <row r="700" spans="4:7" x14ac:dyDescent="0.25">
      <c r="D700"/>
      <c r="E700"/>
      <c r="G700"/>
    </row>
    <row r="701" spans="4:7" x14ac:dyDescent="0.25">
      <c r="D701"/>
      <c r="E701"/>
      <c r="G701"/>
    </row>
    <row r="702" spans="4:7" x14ac:dyDescent="0.25">
      <c r="D702"/>
      <c r="E702"/>
      <c r="G702"/>
    </row>
    <row r="703" spans="4:7" x14ac:dyDescent="0.25">
      <c r="D703"/>
      <c r="E703"/>
      <c r="G703"/>
    </row>
    <row r="704" spans="4:7" x14ac:dyDescent="0.25">
      <c r="D704"/>
      <c r="E704"/>
      <c r="G704"/>
    </row>
    <row r="705" spans="4:7" x14ac:dyDescent="0.25">
      <c r="D705"/>
      <c r="E705"/>
      <c r="G705"/>
    </row>
    <row r="706" spans="4:7" x14ac:dyDescent="0.25">
      <c r="D706"/>
      <c r="E706"/>
      <c r="G706"/>
    </row>
    <row r="707" spans="4:7" x14ac:dyDescent="0.25">
      <c r="D707"/>
      <c r="E707"/>
      <c r="G707"/>
    </row>
    <row r="708" spans="4:7" x14ac:dyDescent="0.25">
      <c r="D708"/>
      <c r="E708"/>
      <c r="G708"/>
    </row>
    <row r="709" spans="4:7" x14ac:dyDescent="0.25">
      <c r="D709"/>
      <c r="E709"/>
      <c r="G709"/>
    </row>
    <row r="710" spans="4:7" x14ac:dyDescent="0.25">
      <c r="D710"/>
      <c r="E710"/>
      <c r="G710"/>
    </row>
    <row r="711" spans="4:7" x14ac:dyDescent="0.25">
      <c r="D711"/>
      <c r="E711"/>
      <c r="G711"/>
    </row>
    <row r="712" spans="4:7" x14ac:dyDescent="0.25">
      <c r="D712"/>
      <c r="E712"/>
      <c r="G712"/>
    </row>
    <row r="713" spans="4:7" x14ac:dyDescent="0.25">
      <c r="D713"/>
      <c r="E713"/>
      <c r="G713"/>
    </row>
    <row r="714" spans="4:7" x14ac:dyDescent="0.25">
      <c r="D714"/>
      <c r="E714"/>
      <c r="G714"/>
    </row>
    <row r="715" spans="4:7" x14ac:dyDescent="0.25">
      <c r="D715"/>
      <c r="E715"/>
      <c r="G715"/>
    </row>
    <row r="716" spans="4:7" x14ac:dyDescent="0.25">
      <c r="D716"/>
      <c r="E716"/>
      <c r="G716"/>
    </row>
    <row r="717" spans="4:7" x14ac:dyDescent="0.25">
      <c r="D717"/>
      <c r="E717"/>
      <c r="G717"/>
    </row>
    <row r="718" spans="4:7" x14ac:dyDescent="0.25">
      <c r="D718"/>
      <c r="E718"/>
      <c r="G718"/>
    </row>
    <row r="719" spans="4:7" x14ac:dyDescent="0.25">
      <c r="D719"/>
      <c r="E719"/>
      <c r="G719"/>
    </row>
    <row r="720" spans="4:7" x14ac:dyDescent="0.25">
      <c r="D720"/>
      <c r="E720"/>
      <c r="G720"/>
    </row>
    <row r="721" spans="4:7" x14ac:dyDescent="0.25">
      <c r="D721"/>
      <c r="E721"/>
      <c r="G721"/>
    </row>
    <row r="722" spans="4:7" x14ac:dyDescent="0.25">
      <c r="D722"/>
      <c r="E722"/>
      <c r="G722"/>
    </row>
    <row r="723" spans="4:7" x14ac:dyDescent="0.25">
      <c r="D723"/>
      <c r="E723"/>
      <c r="G723"/>
    </row>
    <row r="724" spans="4:7" x14ac:dyDescent="0.25">
      <c r="D724"/>
      <c r="E724"/>
      <c r="G724"/>
    </row>
    <row r="725" spans="4:7" x14ac:dyDescent="0.25">
      <c r="D725"/>
      <c r="E725"/>
      <c r="G725"/>
    </row>
    <row r="726" spans="4:7" x14ac:dyDescent="0.25">
      <c r="D726"/>
      <c r="E726"/>
      <c r="G726"/>
    </row>
    <row r="727" spans="4:7" x14ac:dyDescent="0.25">
      <c r="D727"/>
      <c r="E727"/>
      <c r="G727"/>
    </row>
    <row r="728" spans="4:7" x14ac:dyDescent="0.25">
      <c r="D728"/>
      <c r="E728"/>
      <c r="G728"/>
    </row>
    <row r="729" spans="4:7" x14ac:dyDescent="0.25">
      <c r="D729"/>
      <c r="E729"/>
      <c r="G729"/>
    </row>
    <row r="730" spans="4:7" x14ac:dyDescent="0.25">
      <c r="D730"/>
      <c r="E730"/>
      <c r="G730"/>
    </row>
    <row r="731" spans="4:7" x14ac:dyDescent="0.25">
      <c r="D731"/>
      <c r="E731"/>
      <c r="G731"/>
    </row>
    <row r="732" spans="4:7" x14ac:dyDescent="0.25">
      <c r="G732"/>
    </row>
    <row r="733" spans="4:7" x14ac:dyDescent="0.25">
      <c r="F733" s="5"/>
    </row>
    <row r="734" spans="4:7" x14ac:dyDescent="0.25">
      <c r="D734"/>
      <c r="E734"/>
      <c r="F734" s="5"/>
    </row>
    <row r="735" spans="4:7" x14ac:dyDescent="0.25">
      <c r="D735"/>
      <c r="E735"/>
      <c r="F735" s="5"/>
      <c r="G735"/>
    </row>
    <row r="736" spans="4:7" x14ac:dyDescent="0.25">
      <c r="D736"/>
      <c r="E736"/>
      <c r="F736" s="5"/>
      <c r="G736"/>
    </row>
    <row r="737" spans="4:7" x14ac:dyDescent="0.25">
      <c r="D737"/>
      <c r="E737"/>
      <c r="F737" s="5"/>
      <c r="G737"/>
    </row>
    <row r="738" spans="4:7" x14ac:dyDescent="0.25">
      <c r="D738"/>
      <c r="E738"/>
      <c r="F738" s="5"/>
      <c r="G738"/>
    </row>
    <row r="739" spans="4:7" x14ac:dyDescent="0.25">
      <c r="D739"/>
      <c r="E739"/>
      <c r="F739" s="5"/>
      <c r="G739"/>
    </row>
    <row r="740" spans="4:7" x14ac:dyDescent="0.25">
      <c r="D740"/>
      <c r="E740"/>
      <c r="F740" s="5"/>
      <c r="G740"/>
    </row>
    <row r="741" spans="4:7" x14ac:dyDescent="0.25">
      <c r="D741"/>
      <c r="E741"/>
      <c r="F741" s="5"/>
      <c r="G741"/>
    </row>
    <row r="742" spans="4:7" x14ac:dyDescent="0.25">
      <c r="D742"/>
      <c r="E742"/>
      <c r="F742" s="5"/>
      <c r="G742"/>
    </row>
    <row r="743" spans="4:7" x14ac:dyDescent="0.25">
      <c r="D743"/>
      <c r="E743"/>
      <c r="F743" s="5"/>
      <c r="G743"/>
    </row>
    <row r="744" spans="4:7" x14ac:dyDescent="0.25">
      <c r="D744"/>
      <c r="E744"/>
      <c r="F744" s="5"/>
      <c r="G744"/>
    </row>
    <row r="745" spans="4:7" x14ac:dyDescent="0.25">
      <c r="D745"/>
      <c r="E745"/>
      <c r="F745" s="5"/>
      <c r="G745"/>
    </row>
    <row r="746" spans="4:7" x14ac:dyDescent="0.25">
      <c r="D746"/>
      <c r="E746"/>
      <c r="F746" s="5"/>
      <c r="G746"/>
    </row>
    <row r="747" spans="4:7" x14ac:dyDescent="0.25">
      <c r="D747"/>
      <c r="E747"/>
      <c r="F747" s="5"/>
      <c r="G747"/>
    </row>
    <row r="748" spans="4:7" x14ac:dyDescent="0.25">
      <c r="D748"/>
      <c r="E748"/>
      <c r="F748" s="5"/>
      <c r="G748"/>
    </row>
    <row r="749" spans="4:7" x14ac:dyDescent="0.25">
      <c r="D749"/>
      <c r="E749"/>
      <c r="F749" s="5"/>
      <c r="G749"/>
    </row>
    <row r="750" spans="4:7" x14ac:dyDescent="0.25">
      <c r="D750"/>
      <c r="E750"/>
      <c r="F750" s="5"/>
      <c r="G750"/>
    </row>
    <row r="751" spans="4:7" x14ac:dyDescent="0.25">
      <c r="D751"/>
      <c r="E751"/>
      <c r="F751" s="5"/>
      <c r="G751"/>
    </row>
    <row r="752" spans="4:7" x14ac:dyDescent="0.25">
      <c r="D752"/>
      <c r="E752"/>
      <c r="F752" s="5"/>
      <c r="G752"/>
    </row>
    <row r="753" spans="4:7" x14ac:dyDescent="0.25">
      <c r="D753"/>
      <c r="E753"/>
      <c r="F753" s="5"/>
      <c r="G753"/>
    </row>
    <row r="754" spans="4:7" x14ac:dyDescent="0.25">
      <c r="D754"/>
      <c r="E754"/>
      <c r="F754" s="5"/>
      <c r="G754"/>
    </row>
    <row r="755" spans="4:7" x14ac:dyDescent="0.25">
      <c r="D755"/>
      <c r="E755"/>
      <c r="F755" s="5"/>
      <c r="G755"/>
    </row>
    <row r="756" spans="4:7" x14ac:dyDescent="0.25">
      <c r="D756"/>
      <c r="E756"/>
      <c r="F756" s="5"/>
      <c r="G756"/>
    </row>
    <row r="757" spans="4:7" x14ac:dyDescent="0.25">
      <c r="D757"/>
      <c r="E757"/>
      <c r="F757" s="5"/>
      <c r="G757"/>
    </row>
    <row r="758" spans="4:7" x14ac:dyDescent="0.25">
      <c r="D758"/>
      <c r="E758"/>
      <c r="F758" s="5"/>
      <c r="G758"/>
    </row>
    <row r="759" spans="4:7" x14ac:dyDescent="0.25">
      <c r="D759"/>
      <c r="E759"/>
      <c r="F759" s="5"/>
      <c r="G759"/>
    </row>
    <row r="760" spans="4:7" x14ac:dyDescent="0.25">
      <c r="D760"/>
      <c r="E760"/>
      <c r="F760" s="5"/>
      <c r="G760"/>
    </row>
    <row r="761" spans="4:7" x14ac:dyDescent="0.25">
      <c r="D761"/>
      <c r="E761"/>
      <c r="F761" s="5"/>
      <c r="G761"/>
    </row>
    <row r="762" spans="4:7" x14ac:dyDescent="0.25">
      <c r="D762"/>
      <c r="E762"/>
      <c r="F762" s="5"/>
      <c r="G762"/>
    </row>
    <row r="763" spans="4:7" x14ac:dyDescent="0.25">
      <c r="D763"/>
      <c r="E763"/>
      <c r="F763" s="5"/>
      <c r="G763"/>
    </row>
    <row r="764" spans="4:7" x14ac:dyDescent="0.25">
      <c r="D764"/>
      <c r="E764"/>
      <c r="F764" s="5"/>
      <c r="G764"/>
    </row>
    <row r="765" spans="4:7" x14ac:dyDescent="0.25">
      <c r="D765"/>
      <c r="E765"/>
      <c r="F765" s="5"/>
      <c r="G765"/>
    </row>
    <row r="766" spans="4:7" x14ac:dyDescent="0.25">
      <c r="D766"/>
      <c r="E766"/>
      <c r="F766" s="5"/>
      <c r="G766"/>
    </row>
    <row r="767" spans="4:7" x14ac:dyDescent="0.25">
      <c r="D767"/>
      <c r="E767"/>
      <c r="F767" s="5"/>
      <c r="G767"/>
    </row>
    <row r="768" spans="4:7" x14ac:dyDescent="0.25">
      <c r="D768"/>
      <c r="E768"/>
      <c r="F768" s="5"/>
      <c r="G768"/>
    </row>
    <row r="769" spans="4:7" x14ac:dyDescent="0.25">
      <c r="D769"/>
      <c r="E769"/>
      <c r="F769" s="5"/>
      <c r="G769"/>
    </row>
    <row r="770" spans="4:7" x14ac:dyDescent="0.25">
      <c r="D770"/>
      <c r="E770"/>
      <c r="F770" s="5"/>
      <c r="G770"/>
    </row>
    <row r="771" spans="4:7" x14ac:dyDescent="0.25">
      <c r="D771"/>
      <c r="E771"/>
      <c r="F771" s="5"/>
      <c r="G771"/>
    </row>
    <row r="772" spans="4:7" x14ac:dyDescent="0.25">
      <c r="D772"/>
      <c r="E772"/>
      <c r="F772" s="5"/>
      <c r="G772"/>
    </row>
    <row r="773" spans="4:7" x14ac:dyDescent="0.25">
      <c r="D773"/>
      <c r="E773"/>
      <c r="F773" s="5"/>
      <c r="G773"/>
    </row>
    <row r="774" spans="4:7" x14ac:dyDescent="0.25">
      <c r="D774"/>
      <c r="E774"/>
      <c r="F774" s="5"/>
      <c r="G774"/>
    </row>
    <row r="775" spans="4:7" x14ac:dyDescent="0.25">
      <c r="D775"/>
      <c r="E775"/>
      <c r="F775" s="5"/>
      <c r="G775"/>
    </row>
    <row r="776" spans="4:7" x14ac:dyDescent="0.25">
      <c r="D776"/>
      <c r="E776"/>
      <c r="F776" s="5"/>
      <c r="G776"/>
    </row>
    <row r="777" spans="4:7" x14ac:dyDescent="0.25">
      <c r="D777"/>
      <c r="E777"/>
      <c r="F777" s="5"/>
      <c r="G777"/>
    </row>
    <row r="778" spans="4:7" x14ac:dyDescent="0.25">
      <c r="D778"/>
      <c r="E778"/>
      <c r="F778" s="5"/>
      <c r="G778"/>
    </row>
    <row r="779" spans="4:7" x14ac:dyDescent="0.25">
      <c r="D779"/>
      <c r="E779"/>
      <c r="F779" s="5"/>
      <c r="G779"/>
    </row>
    <row r="780" spans="4:7" x14ac:dyDescent="0.25">
      <c r="D780"/>
      <c r="E780"/>
      <c r="F780" s="5"/>
      <c r="G780"/>
    </row>
    <row r="781" spans="4:7" x14ac:dyDescent="0.25">
      <c r="D781"/>
      <c r="E781"/>
      <c r="F781" s="5"/>
      <c r="G781"/>
    </row>
    <row r="782" spans="4:7" x14ac:dyDescent="0.25">
      <c r="D782"/>
      <c r="E782"/>
      <c r="F782" s="5"/>
      <c r="G782"/>
    </row>
    <row r="783" spans="4:7" x14ac:dyDescent="0.25">
      <c r="D783"/>
      <c r="E783"/>
      <c r="F783" s="5"/>
      <c r="G783"/>
    </row>
    <row r="784" spans="4:7" x14ac:dyDescent="0.25">
      <c r="D784"/>
      <c r="E784"/>
      <c r="F784" s="5"/>
      <c r="G784"/>
    </row>
    <row r="785" spans="4:7" x14ac:dyDescent="0.25">
      <c r="D785"/>
      <c r="E785"/>
      <c r="F785" s="5"/>
      <c r="G785"/>
    </row>
    <row r="786" spans="4:7" x14ac:dyDescent="0.25">
      <c r="D786"/>
      <c r="E786"/>
      <c r="F786" s="5"/>
      <c r="G786"/>
    </row>
    <row r="787" spans="4:7" x14ac:dyDescent="0.25">
      <c r="D787"/>
      <c r="E787"/>
      <c r="F787" s="5"/>
      <c r="G787"/>
    </row>
    <row r="788" spans="4:7" x14ac:dyDescent="0.25">
      <c r="D788"/>
      <c r="E788"/>
      <c r="F788" s="5"/>
      <c r="G788"/>
    </row>
    <row r="789" spans="4:7" x14ac:dyDescent="0.25">
      <c r="D789"/>
      <c r="E789"/>
      <c r="F789" s="5"/>
      <c r="G789"/>
    </row>
    <row r="790" spans="4:7" x14ac:dyDescent="0.25">
      <c r="D790"/>
      <c r="E790"/>
      <c r="F790" s="5"/>
      <c r="G790"/>
    </row>
    <row r="791" spans="4:7" x14ac:dyDescent="0.25">
      <c r="D791"/>
      <c r="E791"/>
      <c r="F791" s="5"/>
      <c r="G791"/>
    </row>
    <row r="792" spans="4:7" x14ac:dyDescent="0.25">
      <c r="D792"/>
      <c r="E792"/>
      <c r="F792" s="5"/>
      <c r="G792"/>
    </row>
    <row r="793" spans="4:7" x14ac:dyDescent="0.25">
      <c r="D793"/>
      <c r="E793"/>
      <c r="F793" s="5"/>
      <c r="G793"/>
    </row>
    <row r="794" spans="4:7" x14ac:dyDescent="0.25">
      <c r="D794"/>
      <c r="E794"/>
      <c r="F794" s="5"/>
      <c r="G794"/>
    </row>
    <row r="795" spans="4:7" x14ac:dyDescent="0.25">
      <c r="D795"/>
      <c r="E795"/>
      <c r="F795" s="5"/>
      <c r="G795"/>
    </row>
    <row r="796" spans="4:7" x14ac:dyDescent="0.25">
      <c r="D796"/>
      <c r="E796"/>
      <c r="F796" s="5"/>
      <c r="G796"/>
    </row>
    <row r="797" spans="4:7" x14ac:dyDescent="0.25">
      <c r="D797"/>
      <c r="E797"/>
      <c r="F797" s="5"/>
      <c r="G797"/>
    </row>
    <row r="798" spans="4:7" x14ac:dyDescent="0.25">
      <c r="D798"/>
      <c r="E798"/>
      <c r="F798" s="5"/>
      <c r="G798"/>
    </row>
    <row r="799" spans="4:7" x14ac:dyDescent="0.25">
      <c r="D799"/>
      <c r="E799"/>
      <c r="F799" s="5"/>
      <c r="G799"/>
    </row>
    <row r="800" spans="4:7" x14ac:dyDescent="0.25">
      <c r="D800"/>
      <c r="E800"/>
      <c r="F800" s="5"/>
      <c r="G800"/>
    </row>
    <row r="801" spans="4:7" x14ac:dyDescent="0.25">
      <c r="D801"/>
      <c r="E801"/>
      <c r="F801" s="5"/>
      <c r="G801"/>
    </row>
    <row r="802" spans="4:7" x14ac:dyDescent="0.25">
      <c r="D802"/>
      <c r="E802"/>
      <c r="F802" s="5"/>
      <c r="G802"/>
    </row>
    <row r="803" spans="4:7" x14ac:dyDescent="0.25">
      <c r="D803"/>
      <c r="E803"/>
      <c r="F803" s="5"/>
      <c r="G803"/>
    </row>
    <row r="804" spans="4:7" x14ac:dyDescent="0.25">
      <c r="D804"/>
      <c r="E804"/>
      <c r="F804" s="5"/>
      <c r="G804"/>
    </row>
    <row r="805" spans="4:7" x14ac:dyDescent="0.25">
      <c r="D805"/>
      <c r="E805"/>
      <c r="F805" s="5"/>
      <c r="G805"/>
    </row>
    <row r="806" spans="4:7" x14ac:dyDescent="0.25">
      <c r="D806"/>
      <c r="E806"/>
      <c r="F806" s="5"/>
      <c r="G806"/>
    </row>
    <row r="807" spans="4:7" x14ac:dyDescent="0.25">
      <c r="D807"/>
      <c r="E807"/>
      <c r="F807" s="5"/>
      <c r="G807"/>
    </row>
    <row r="808" spans="4:7" x14ac:dyDescent="0.25">
      <c r="D808"/>
      <c r="E808"/>
      <c r="F808" s="5"/>
      <c r="G808"/>
    </row>
    <row r="809" spans="4:7" x14ac:dyDescent="0.25">
      <c r="D809"/>
      <c r="E809"/>
      <c r="F809" s="5"/>
      <c r="G809"/>
    </row>
    <row r="810" spans="4:7" x14ac:dyDescent="0.25">
      <c r="D810"/>
      <c r="E810"/>
      <c r="F810" s="5"/>
      <c r="G810"/>
    </row>
    <row r="811" spans="4:7" x14ac:dyDescent="0.25">
      <c r="D811"/>
      <c r="E811"/>
      <c r="F811" s="5"/>
      <c r="G811"/>
    </row>
    <row r="812" spans="4:7" x14ac:dyDescent="0.25">
      <c r="D812"/>
      <c r="E812"/>
      <c r="F812" s="5"/>
      <c r="G812"/>
    </row>
    <row r="813" spans="4:7" x14ac:dyDescent="0.25">
      <c r="D813"/>
      <c r="E813"/>
      <c r="F813" s="5"/>
      <c r="G813"/>
    </row>
    <row r="814" spans="4:7" x14ac:dyDescent="0.25">
      <c r="D814"/>
      <c r="E814"/>
      <c r="F814" s="5"/>
      <c r="G814"/>
    </row>
    <row r="815" spans="4:7" x14ac:dyDescent="0.25">
      <c r="D815"/>
      <c r="E815"/>
      <c r="F815" s="5"/>
      <c r="G815"/>
    </row>
    <row r="816" spans="4:7" x14ac:dyDescent="0.25">
      <c r="D816"/>
      <c r="E816"/>
      <c r="F816" s="5"/>
      <c r="G816"/>
    </row>
    <row r="817" spans="4:7" x14ac:dyDescent="0.25">
      <c r="D817"/>
      <c r="E817"/>
      <c r="F817" s="5"/>
      <c r="G817"/>
    </row>
    <row r="818" spans="4:7" x14ac:dyDescent="0.25">
      <c r="D818"/>
      <c r="E818"/>
      <c r="F818" s="5"/>
      <c r="G818"/>
    </row>
    <row r="819" spans="4:7" x14ac:dyDescent="0.25">
      <c r="D819"/>
      <c r="E819"/>
      <c r="F819" s="5"/>
      <c r="G819"/>
    </row>
    <row r="820" spans="4:7" x14ac:dyDescent="0.25">
      <c r="D820"/>
      <c r="E820"/>
      <c r="F820" s="5"/>
      <c r="G820"/>
    </row>
    <row r="821" spans="4:7" x14ac:dyDescent="0.25">
      <c r="D821"/>
      <c r="E821"/>
      <c r="F821" s="5"/>
      <c r="G821"/>
    </row>
    <row r="822" spans="4:7" x14ac:dyDescent="0.25">
      <c r="D822"/>
      <c r="E822"/>
      <c r="F822" s="5"/>
      <c r="G822"/>
    </row>
    <row r="823" spans="4:7" x14ac:dyDescent="0.25">
      <c r="D823"/>
      <c r="E823"/>
      <c r="F823" s="5"/>
      <c r="G823"/>
    </row>
    <row r="824" spans="4:7" x14ac:dyDescent="0.25">
      <c r="D824"/>
      <c r="E824"/>
      <c r="F824" s="5"/>
      <c r="G824"/>
    </row>
    <row r="825" spans="4:7" x14ac:dyDescent="0.25">
      <c r="D825"/>
      <c r="E825"/>
      <c r="F825" s="5"/>
      <c r="G825"/>
    </row>
    <row r="826" spans="4:7" x14ac:dyDescent="0.25">
      <c r="D826"/>
      <c r="E826"/>
      <c r="F826" s="5"/>
      <c r="G826"/>
    </row>
    <row r="827" spans="4:7" x14ac:dyDescent="0.25">
      <c r="D827"/>
      <c r="E827"/>
      <c r="F827" s="5"/>
      <c r="G827"/>
    </row>
    <row r="828" spans="4:7" x14ac:dyDescent="0.25">
      <c r="D828"/>
      <c r="E828"/>
      <c r="F828" s="5"/>
      <c r="G828"/>
    </row>
    <row r="829" spans="4:7" x14ac:dyDescent="0.25">
      <c r="D829"/>
      <c r="E829"/>
      <c r="F829" s="5"/>
      <c r="G829"/>
    </row>
    <row r="830" spans="4:7" x14ac:dyDescent="0.25">
      <c r="D830"/>
      <c r="E830"/>
      <c r="F830" s="5"/>
      <c r="G830"/>
    </row>
    <row r="831" spans="4:7" x14ac:dyDescent="0.25">
      <c r="D831"/>
      <c r="E831"/>
      <c r="F831" s="5"/>
      <c r="G831"/>
    </row>
    <row r="832" spans="4:7" x14ac:dyDescent="0.25">
      <c r="D832"/>
      <c r="E832"/>
      <c r="F832" s="5"/>
      <c r="G832"/>
    </row>
    <row r="833" spans="4:7" x14ac:dyDescent="0.25">
      <c r="D833"/>
      <c r="E833"/>
      <c r="F833" s="5"/>
      <c r="G833"/>
    </row>
    <row r="834" spans="4:7" x14ac:dyDescent="0.25">
      <c r="D834"/>
      <c r="E834"/>
      <c r="F834" s="5"/>
      <c r="G834"/>
    </row>
    <row r="835" spans="4:7" x14ac:dyDescent="0.25">
      <c r="D835"/>
      <c r="E835"/>
      <c r="F835" s="5"/>
      <c r="G835"/>
    </row>
    <row r="836" spans="4:7" x14ac:dyDescent="0.25">
      <c r="D836"/>
      <c r="E836"/>
      <c r="F836" s="5"/>
      <c r="G836"/>
    </row>
    <row r="837" spans="4:7" x14ac:dyDescent="0.25">
      <c r="D837"/>
      <c r="E837"/>
      <c r="F837" s="5"/>
      <c r="G837"/>
    </row>
    <row r="838" spans="4:7" x14ac:dyDescent="0.25">
      <c r="D838"/>
      <c r="E838"/>
      <c r="F838" s="5"/>
      <c r="G838"/>
    </row>
    <row r="839" spans="4:7" x14ac:dyDescent="0.25">
      <c r="D839"/>
      <c r="E839"/>
      <c r="F839" s="5"/>
      <c r="G839"/>
    </row>
    <row r="840" spans="4:7" x14ac:dyDescent="0.25">
      <c r="D840"/>
      <c r="E840"/>
      <c r="F840" s="5"/>
      <c r="G840"/>
    </row>
    <row r="841" spans="4:7" x14ac:dyDescent="0.25">
      <c r="D841"/>
      <c r="E841"/>
      <c r="F841" s="5"/>
      <c r="G841"/>
    </row>
    <row r="842" spans="4:7" x14ac:dyDescent="0.25">
      <c r="D842"/>
      <c r="E842"/>
      <c r="F842" s="5"/>
      <c r="G842"/>
    </row>
    <row r="843" spans="4:7" x14ac:dyDescent="0.25">
      <c r="D843"/>
      <c r="E843"/>
      <c r="F843" s="5"/>
      <c r="G843"/>
    </row>
    <row r="844" spans="4:7" x14ac:dyDescent="0.25">
      <c r="D844"/>
      <c r="E844"/>
      <c r="F844" s="5"/>
      <c r="G844"/>
    </row>
    <row r="845" spans="4:7" x14ac:dyDescent="0.25">
      <c r="D845"/>
      <c r="E845"/>
      <c r="F845" s="5"/>
      <c r="G845"/>
    </row>
    <row r="846" spans="4:7" x14ac:dyDescent="0.25">
      <c r="D846"/>
      <c r="E846"/>
      <c r="F846" s="5"/>
      <c r="G846"/>
    </row>
    <row r="847" spans="4:7" x14ac:dyDescent="0.25">
      <c r="D847"/>
      <c r="E847"/>
      <c r="F847" s="5"/>
      <c r="G847"/>
    </row>
    <row r="848" spans="4:7" x14ac:dyDescent="0.25">
      <c r="D848"/>
      <c r="E848"/>
      <c r="F848" s="5"/>
      <c r="G848"/>
    </row>
    <row r="849" spans="4:7" x14ac:dyDescent="0.25">
      <c r="D849"/>
      <c r="E849"/>
      <c r="F849" s="5"/>
      <c r="G849"/>
    </row>
    <row r="850" spans="4:7" x14ac:dyDescent="0.25">
      <c r="D850"/>
      <c r="E850"/>
      <c r="F850" s="5"/>
      <c r="G850"/>
    </row>
    <row r="851" spans="4:7" x14ac:dyDescent="0.25">
      <c r="D851"/>
      <c r="E851"/>
      <c r="F851" s="5"/>
      <c r="G851"/>
    </row>
    <row r="852" spans="4:7" x14ac:dyDescent="0.25">
      <c r="D852"/>
      <c r="E852"/>
      <c r="F852" s="5"/>
      <c r="G852"/>
    </row>
    <row r="853" spans="4:7" x14ac:dyDescent="0.25">
      <c r="D853"/>
      <c r="E853"/>
      <c r="F853" s="5"/>
      <c r="G853"/>
    </row>
    <row r="854" spans="4:7" x14ac:dyDescent="0.25">
      <c r="D854"/>
      <c r="E854"/>
      <c r="F854" s="5"/>
      <c r="G854"/>
    </row>
    <row r="855" spans="4:7" x14ac:dyDescent="0.25">
      <c r="D855"/>
      <c r="E855"/>
      <c r="F855" s="5"/>
      <c r="G855"/>
    </row>
    <row r="856" spans="4:7" x14ac:dyDescent="0.25">
      <c r="D856"/>
      <c r="E856"/>
      <c r="F856" s="5"/>
      <c r="G856"/>
    </row>
    <row r="857" spans="4:7" x14ac:dyDescent="0.25">
      <c r="D857"/>
      <c r="E857"/>
      <c r="F857" s="5"/>
      <c r="G857"/>
    </row>
    <row r="858" spans="4:7" x14ac:dyDescent="0.25">
      <c r="D858"/>
      <c r="E858"/>
      <c r="F858" s="5"/>
      <c r="G858"/>
    </row>
    <row r="859" spans="4:7" x14ac:dyDescent="0.25">
      <c r="D859"/>
      <c r="E859"/>
      <c r="F859" s="5"/>
      <c r="G859"/>
    </row>
    <row r="860" spans="4:7" x14ac:dyDescent="0.25">
      <c r="D860"/>
      <c r="E860"/>
      <c r="F860" s="5"/>
      <c r="G860"/>
    </row>
    <row r="861" spans="4:7" x14ac:dyDescent="0.25">
      <c r="D861"/>
      <c r="E861"/>
      <c r="F861" s="5"/>
      <c r="G861"/>
    </row>
    <row r="862" spans="4:7" x14ac:dyDescent="0.25">
      <c r="D862"/>
      <c r="E862"/>
      <c r="F862" s="5"/>
      <c r="G862"/>
    </row>
    <row r="863" spans="4:7" x14ac:dyDescent="0.25">
      <c r="D863"/>
      <c r="E863"/>
      <c r="F863" s="5"/>
      <c r="G863"/>
    </row>
    <row r="864" spans="4:7" x14ac:dyDescent="0.25">
      <c r="D864"/>
      <c r="E864"/>
      <c r="F864" s="5"/>
      <c r="G864"/>
    </row>
    <row r="865" spans="4:7" x14ac:dyDescent="0.25">
      <c r="D865"/>
      <c r="E865"/>
      <c r="F865" s="5"/>
      <c r="G865"/>
    </row>
    <row r="866" spans="4:7" x14ac:dyDescent="0.25">
      <c r="D866"/>
      <c r="E866"/>
      <c r="F866" s="5"/>
      <c r="G866"/>
    </row>
    <row r="867" spans="4:7" x14ac:dyDescent="0.25">
      <c r="D867"/>
      <c r="E867"/>
      <c r="F867" s="5"/>
      <c r="G867"/>
    </row>
    <row r="868" spans="4:7" x14ac:dyDescent="0.25">
      <c r="D868"/>
      <c r="E868"/>
      <c r="F868" s="5"/>
      <c r="G868"/>
    </row>
    <row r="869" spans="4:7" x14ac:dyDescent="0.25">
      <c r="D869"/>
      <c r="E869"/>
      <c r="F869" s="5"/>
      <c r="G869"/>
    </row>
    <row r="870" spans="4:7" x14ac:dyDescent="0.25">
      <c r="D870"/>
      <c r="E870"/>
      <c r="F870" s="5"/>
      <c r="G870"/>
    </row>
    <row r="871" spans="4:7" x14ac:dyDescent="0.25">
      <c r="D871"/>
      <c r="E871"/>
      <c r="F871" s="5"/>
      <c r="G871"/>
    </row>
    <row r="872" spans="4:7" x14ac:dyDescent="0.25">
      <c r="D872"/>
      <c r="E872"/>
      <c r="F872" s="5"/>
      <c r="G872"/>
    </row>
    <row r="873" spans="4:7" x14ac:dyDescent="0.25">
      <c r="D873"/>
      <c r="E873"/>
      <c r="F873" s="5"/>
      <c r="G873"/>
    </row>
    <row r="874" spans="4:7" x14ac:dyDescent="0.25">
      <c r="D874"/>
      <c r="E874"/>
      <c r="F874" s="5"/>
      <c r="G874"/>
    </row>
    <row r="875" spans="4:7" x14ac:dyDescent="0.25">
      <c r="D875"/>
      <c r="E875"/>
      <c r="F875" s="5"/>
      <c r="G875"/>
    </row>
    <row r="876" spans="4:7" x14ac:dyDescent="0.25">
      <c r="D876"/>
      <c r="E876"/>
      <c r="F876" s="5"/>
      <c r="G876"/>
    </row>
    <row r="877" spans="4:7" x14ac:dyDescent="0.25">
      <c r="D877"/>
      <c r="E877"/>
      <c r="F877" s="5"/>
      <c r="G877"/>
    </row>
    <row r="878" spans="4:7" x14ac:dyDescent="0.25">
      <c r="D878"/>
      <c r="E878"/>
      <c r="F878" s="5"/>
      <c r="G878"/>
    </row>
    <row r="879" spans="4:7" x14ac:dyDescent="0.25">
      <c r="D879"/>
      <c r="E879"/>
      <c r="F879" s="5"/>
      <c r="G879"/>
    </row>
    <row r="880" spans="4:7" x14ac:dyDescent="0.25">
      <c r="D880"/>
      <c r="E880"/>
      <c r="F880" s="5"/>
      <c r="G880"/>
    </row>
    <row r="881" spans="4:7" x14ac:dyDescent="0.25">
      <c r="D881"/>
      <c r="E881"/>
      <c r="F881" s="5"/>
      <c r="G881"/>
    </row>
    <row r="882" spans="4:7" x14ac:dyDescent="0.25">
      <c r="D882"/>
      <c r="E882"/>
      <c r="F882" s="5"/>
      <c r="G882"/>
    </row>
    <row r="883" spans="4:7" x14ac:dyDescent="0.25">
      <c r="D883"/>
      <c r="E883"/>
      <c r="F883" s="5"/>
      <c r="G883"/>
    </row>
    <row r="884" spans="4:7" x14ac:dyDescent="0.25">
      <c r="D884"/>
      <c r="E884"/>
      <c r="F884" s="5"/>
      <c r="G884"/>
    </row>
    <row r="885" spans="4:7" x14ac:dyDescent="0.25">
      <c r="D885"/>
      <c r="E885"/>
      <c r="F885" s="5"/>
      <c r="G885"/>
    </row>
    <row r="886" spans="4:7" x14ac:dyDescent="0.25">
      <c r="D886"/>
      <c r="E886"/>
      <c r="F886" s="5"/>
      <c r="G886"/>
    </row>
    <row r="887" spans="4:7" x14ac:dyDescent="0.25">
      <c r="D887"/>
      <c r="E887"/>
      <c r="F887" s="5"/>
      <c r="G887"/>
    </row>
    <row r="888" spans="4:7" x14ac:dyDescent="0.25">
      <c r="D888"/>
      <c r="E888"/>
      <c r="F888" s="5"/>
      <c r="G888"/>
    </row>
    <row r="889" spans="4:7" x14ac:dyDescent="0.25">
      <c r="D889"/>
      <c r="E889"/>
      <c r="F889" s="5"/>
      <c r="G889"/>
    </row>
    <row r="890" spans="4:7" x14ac:dyDescent="0.25">
      <c r="D890"/>
      <c r="E890"/>
      <c r="F890" s="5"/>
      <c r="G890"/>
    </row>
    <row r="891" spans="4:7" x14ac:dyDescent="0.25">
      <c r="D891"/>
      <c r="E891"/>
      <c r="F891" s="5"/>
      <c r="G891"/>
    </row>
    <row r="892" spans="4:7" x14ac:dyDescent="0.25">
      <c r="D892"/>
      <c r="E892"/>
      <c r="F892" s="5"/>
      <c r="G892"/>
    </row>
    <row r="893" spans="4:7" x14ac:dyDescent="0.25">
      <c r="D893"/>
      <c r="E893"/>
      <c r="F893" s="5"/>
      <c r="G893"/>
    </row>
    <row r="894" spans="4:7" x14ac:dyDescent="0.25">
      <c r="D894"/>
      <c r="E894"/>
      <c r="F894" s="5"/>
      <c r="G894"/>
    </row>
    <row r="895" spans="4:7" x14ac:dyDescent="0.25">
      <c r="D895"/>
      <c r="E895"/>
      <c r="F895" s="5"/>
      <c r="G895"/>
    </row>
    <row r="896" spans="4:7" x14ac:dyDescent="0.25">
      <c r="D896"/>
      <c r="E896"/>
      <c r="F896" s="5"/>
      <c r="G896"/>
    </row>
    <row r="897" spans="4:7" x14ac:dyDescent="0.25">
      <c r="D897"/>
      <c r="E897"/>
      <c r="F897" s="5"/>
      <c r="G897"/>
    </row>
    <row r="898" spans="4:7" x14ac:dyDescent="0.25">
      <c r="D898"/>
      <c r="E898"/>
      <c r="F898" s="5"/>
      <c r="G898"/>
    </row>
    <row r="899" spans="4:7" x14ac:dyDescent="0.25">
      <c r="D899"/>
      <c r="E899"/>
      <c r="F899" s="5"/>
      <c r="G899"/>
    </row>
    <row r="900" spans="4:7" x14ac:dyDescent="0.25">
      <c r="D900"/>
      <c r="E900"/>
      <c r="F900" s="5"/>
      <c r="G900"/>
    </row>
    <row r="901" spans="4:7" x14ac:dyDescent="0.25">
      <c r="D901"/>
      <c r="E901"/>
      <c r="F901" s="5"/>
      <c r="G901"/>
    </row>
    <row r="902" spans="4:7" x14ac:dyDescent="0.25">
      <c r="D902"/>
      <c r="E902"/>
      <c r="F902" s="5"/>
      <c r="G902"/>
    </row>
    <row r="903" spans="4:7" x14ac:dyDescent="0.25">
      <c r="D903"/>
      <c r="E903"/>
      <c r="F903" s="5"/>
      <c r="G903"/>
    </row>
    <row r="904" spans="4:7" x14ac:dyDescent="0.25">
      <c r="D904"/>
      <c r="E904"/>
      <c r="F904" s="5"/>
      <c r="G904"/>
    </row>
    <row r="905" spans="4:7" x14ac:dyDescent="0.25">
      <c r="D905"/>
      <c r="E905"/>
      <c r="F905" s="5"/>
      <c r="G905"/>
    </row>
    <row r="906" spans="4:7" x14ac:dyDescent="0.25">
      <c r="D906"/>
      <c r="E906"/>
      <c r="F906" s="5"/>
      <c r="G906"/>
    </row>
    <row r="907" spans="4:7" x14ac:dyDescent="0.25">
      <c r="D907"/>
      <c r="E907"/>
      <c r="F907" s="5"/>
      <c r="G907"/>
    </row>
    <row r="908" spans="4:7" x14ac:dyDescent="0.25">
      <c r="D908"/>
      <c r="E908"/>
      <c r="F908" s="5"/>
      <c r="G908"/>
    </row>
    <row r="909" spans="4:7" x14ac:dyDescent="0.25">
      <c r="D909"/>
      <c r="E909"/>
      <c r="F909" s="5"/>
      <c r="G909"/>
    </row>
    <row r="910" spans="4:7" x14ac:dyDescent="0.25">
      <c r="D910"/>
      <c r="E910"/>
      <c r="F910" s="5"/>
      <c r="G910"/>
    </row>
    <row r="911" spans="4:7" x14ac:dyDescent="0.25">
      <c r="D911"/>
      <c r="E911"/>
      <c r="F911" s="5"/>
      <c r="G911"/>
    </row>
    <row r="912" spans="4:7" x14ac:dyDescent="0.25">
      <c r="D912"/>
      <c r="E912"/>
      <c r="F912" s="5"/>
      <c r="G912"/>
    </row>
    <row r="913" spans="4:7" x14ac:dyDescent="0.25">
      <c r="D913"/>
      <c r="E913"/>
      <c r="F913" s="5"/>
      <c r="G913"/>
    </row>
    <row r="914" spans="4:7" x14ac:dyDescent="0.25">
      <c r="D914"/>
      <c r="E914"/>
      <c r="F914" s="5"/>
      <c r="G914"/>
    </row>
    <row r="915" spans="4:7" x14ac:dyDescent="0.25">
      <c r="D915"/>
      <c r="E915"/>
      <c r="F915" s="5"/>
      <c r="G915"/>
    </row>
    <row r="916" spans="4:7" x14ac:dyDescent="0.25">
      <c r="D916"/>
      <c r="E916"/>
      <c r="F916" s="5"/>
      <c r="G916"/>
    </row>
    <row r="917" spans="4:7" x14ac:dyDescent="0.25">
      <c r="D917"/>
      <c r="E917"/>
      <c r="F917" s="5"/>
      <c r="G917"/>
    </row>
    <row r="918" spans="4:7" x14ac:dyDescent="0.25">
      <c r="D918"/>
      <c r="E918"/>
      <c r="F918" s="5"/>
      <c r="G918"/>
    </row>
    <row r="919" spans="4:7" x14ac:dyDescent="0.25">
      <c r="D919"/>
      <c r="E919"/>
      <c r="F919" s="5"/>
      <c r="G919"/>
    </row>
    <row r="920" spans="4:7" x14ac:dyDescent="0.25">
      <c r="D920"/>
      <c r="E920"/>
      <c r="F920" s="5"/>
      <c r="G920"/>
    </row>
    <row r="921" spans="4:7" x14ac:dyDescent="0.25">
      <c r="D921"/>
      <c r="E921"/>
      <c r="F921" s="5"/>
      <c r="G921"/>
    </row>
    <row r="922" spans="4:7" x14ac:dyDescent="0.25">
      <c r="D922"/>
      <c r="E922"/>
      <c r="F922" s="5"/>
      <c r="G922"/>
    </row>
    <row r="923" spans="4:7" x14ac:dyDescent="0.25">
      <c r="D923"/>
      <c r="E923"/>
      <c r="F923" s="5"/>
      <c r="G923"/>
    </row>
    <row r="924" spans="4:7" x14ac:dyDescent="0.25">
      <c r="D924"/>
      <c r="E924"/>
      <c r="F924" s="5"/>
      <c r="G924"/>
    </row>
    <row r="925" spans="4:7" x14ac:dyDescent="0.25">
      <c r="D925"/>
      <c r="E925"/>
      <c r="F925" s="5"/>
      <c r="G925"/>
    </row>
    <row r="926" spans="4:7" x14ac:dyDescent="0.25">
      <c r="D926"/>
      <c r="E926"/>
      <c r="F926" s="5"/>
      <c r="G926"/>
    </row>
    <row r="927" spans="4:7" x14ac:dyDescent="0.25">
      <c r="D927"/>
      <c r="E927"/>
      <c r="F927" s="5"/>
      <c r="G927"/>
    </row>
    <row r="928" spans="4:7" x14ac:dyDescent="0.25">
      <c r="D928"/>
      <c r="E928"/>
      <c r="F928" s="5"/>
      <c r="G928"/>
    </row>
    <row r="929" spans="4:7" x14ac:dyDescent="0.25">
      <c r="D929"/>
      <c r="E929"/>
      <c r="F929" s="5"/>
      <c r="G929"/>
    </row>
    <row r="930" spans="4:7" x14ac:dyDescent="0.25">
      <c r="D930"/>
      <c r="E930"/>
      <c r="F930" s="5"/>
      <c r="G930"/>
    </row>
    <row r="931" spans="4:7" x14ac:dyDescent="0.25">
      <c r="D931"/>
      <c r="E931"/>
      <c r="F931" s="5"/>
      <c r="G931"/>
    </row>
    <row r="932" spans="4:7" x14ac:dyDescent="0.25">
      <c r="D932"/>
      <c r="E932"/>
      <c r="F932" s="5"/>
      <c r="G932"/>
    </row>
    <row r="933" spans="4:7" x14ac:dyDescent="0.25">
      <c r="D933"/>
      <c r="E933"/>
      <c r="F933" s="5"/>
      <c r="G933"/>
    </row>
    <row r="934" spans="4:7" x14ac:dyDescent="0.25">
      <c r="D934"/>
      <c r="E934"/>
      <c r="F934" s="5"/>
      <c r="G934"/>
    </row>
    <row r="935" spans="4:7" x14ac:dyDescent="0.25">
      <c r="D935"/>
      <c r="E935"/>
      <c r="F935" s="5"/>
      <c r="G935"/>
    </row>
    <row r="936" spans="4:7" x14ac:dyDescent="0.25">
      <c r="D936"/>
      <c r="E936"/>
      <c r="F936" s="5"/>
      <c r="G936"/>
    </row>
    <row r="937" spans="4:7" x14ac:dyDescent="0.25">
      <c r="D937"/>
      <c r="E937"/>
      <c r="F937" s="5"/>
      <c r="G937"/>
    </row>
    <row r="938" spans="4:7" x14ac:dyDescent="0.25">
      <c r="D938"/>
      <c r="E938"/>
      <c r="F938" s="5"/>
      <c r="G938"/>
    </row>
    <row r="939" spans="4:7" x14ac:dyDescent="0.25">
      <c r="D939"/>
      <c r="E939"/>
      <c r="F939" s="5"/>
      <c r="G939"/>
    </row>
    <row r="940" spans="4:7" x14ac:dyDescent="0.25">
      <c r="D940"/>
      <c r="E940"/>
      <c r="F940" s="5"/>
      <c r="G940"/>
    </row>
    <row r="941" spans="4:7" x14ac:dyDescent="0.25">
      <c r="D941"/>
      <c r="E941"/>
      <c r="F941" s="5"/>
      <c r="G941"/>
    </row>
    <row r="942" spans="4:7" x14ac:dyDescent="0.25">
      <c r="D942"/>
      <c r="E942"/>
      <c r="F942" s="5"/>
      <c r="G942"/>
    </row>
    <row r="943" spans="4:7" x14ac:dyDescent="0.25">
      <c r="D943"/>
      <c r="E943"/>
      <c r="F943" s="5"/>
      <c r="G943"/>
    </row>
    <row r="944" spans="4:7" x14ac:dyDescent="0.25">
      <c r="D944"/>
      <c r="E944"/>
      <c r="F944" s="5"/>
      <c r="G944"/>
    </row>
    <row r="945" spans="4:7" x14ac:dyDescent="0.25">
      <c r="D945"/>
      <c r="E945"/>
      <c r="F945" s="5"/>
      <c r="G945"/>
    </row>
    <row r="946" spans="4:7" x14ac:dyDescent="0.25">
      <c r="D946"/>
      <c r="E946"/>
      <c r="F946" s="5"/>
      <c r="G946"/>
    </row>
    <row r="947" spans="4:7" x14ac:dyDescent="0.25">
      <c r="D947"/>
      <c r="E947"/>
      <c r="F947" s="5"/>
      <c r="G947"/>
    </row>
    <row r="948" spans="4:7" x14ac:dyDescent="0.25">
      <c r="D948"/>
      <c r="E948"/>
      <c r="F948" s="5"/>
      <c r="G948"/>
    </row>
    <row r="949" spans="4:7" x14ac:dyDescent="0.25">
      <c r="D949"/>
      <c r="E949"/>
      <c r="F949" s="5"/>
      <c r="G949"/>
    </row>
    <row r="950" spans="4:7" x14ac:dyDescent="0.25">
      <c r="D950"/>
      <c r="E950"/>
      <c r="F950" s="5"/>
      <c r="G950"/>
    </row>
    <row r="951" spans="4:7" x14ac:dyDescent="0.25">
      <c r="D951"/>
      <c r="E951"/>
      <c r="F951" s="5"/>
      <c r="G951"/>
    </row>
    <row r="952" spans="4:7" x14ac:dyDescent="0.25">
      <c r="D952"/>
      <c r="E952"/>
      <c r="F952" s="5"/>
      <c r="G952"/>
    </row>
    <row r="953" spans="4:7" x14ac:dyDescent="0.25">
      <c r="D953"/>
      <c r="E953"/>
      <c r="F953" s="5"/>
      <c r="G953"/>
    </row>
    <row r="954" spans="4:7" x14ac:dyDescent="0.25">
      <c r="D954"/>
      <c r="E954"/>
      <c r="F954" s="5"/>
      <c r="G954"/>
    </row>
    <row r="955" spans="4:7" x14ac:dyDescent="0.25">
      <c r="D955"/>
      <c r="E955"/>
      <c r="F955" s="5"/>
      <c r="G955"/>
    </row>
    <row r="956" spans="4:7" x14ac:dyDescent="0.25">
      <c r="D956"/>
      <c r="E956"/>
      <c r="F956" s="5"/>
      <c r="G956"/>
    </row>
    <row r="957" spans="4:7" x14ac:dyDescent="0.25">
      <c r="D957"/>
      <c r="E957"/>
      <c r="F957" s="5"/>
      <c r="G957"/>
    </row>
    <row r="958" spans="4:7" x14ac:dyDescent="0.25">
      <c r="D958"/>
      <c r="E958"/>
      <c r="F958" s="5"/>
      <c r="G958"/>
    </row>
    <row r="959" spans="4:7" x14ac:dyDescent="0.25">
      <c r="D959"/>
      <c r="E959"/>
      <c r="F959" s="5"/>
      <c r="G959"/>
    </row>
    <row r="960" spans="4:7" x14ac:dyDescent="0.25">
      <c r="D960"/>
      <c r="E960"/>
      <c r="F960" s="5"/>
      <c r="G960"/>
    </row>
    <row r="961" spans="4:7" x14ac:dyDescent="0.25">
      <c r="D961"/>
      <c r="E961"/>
      <c r="F961" s="5"/>
      <c r="G961"/>
    </row>
    <row r="962" spans="4:7" x14ac:dyDescent="0.25">
      <c r="D962"/>
      <c r="E962"/>
      <c r="F962" s="5"/>
      <c r="G962"/>
    </row>
    <row r="963" spans="4:7" x14ac:dyDescent="0.25">
      <c r="D963"/>
      <c r="E963"/>
      <c r="F963" s="5"/>
      <c r="G963"/>
    </row>
    <row r="964" spans="4:7" x14ac:dyDescent="0.25">
      <c r="D964"/>
      <c r="E964"/>
      <c r="F964" s="5"/>
      <c r="G964"/>
    </row>
    <row r="965" spans="4:7" x14ac:dyDescent="0.25">
      <c r="D965"/>
      <c r="E965"/>
      <c r="F965" s="5"/>
      <c r="G965"/>
    </row>
    <row r="966" spans="4:7" x14ac:dyDescent="0.25">
      <c r="D966"/>
      <c r="E966"/>
      <c r="F966" s="5"/>
      <c r="G966"/>
    </row>
    <row r="967" spans="4:7" x14ac:dyDescent="0.25">
      <c r="D967"/>
      <c r="E967"/>
      <c r="F967" s="5"/>
      <c r="G967"/>
    </row>
    <row r="968" spans="4:7" x14ac:dyDescent="0.25">
      <c r="D968"/>
      <c r="E968"/>
      <c r="F968" s="5"/>
      <c r="G968"/>
    </row>
    <row r="969" spans="4:7" x14ac:dyDescent="0.25">
      <c r="D969"/>
      <c r="E969"/>
      <c r="F969" s="5"/>
      <c r="G969"/>
    </row>
    <row r="970" spans="4:7" x14ac:dyDescent="0.25">
      <c r="D970"/>
      <c r="E970"/>
      <c r="F970" s="5"/>
      <c r="G970"/>
    </row>
    <row r="971" spans="4:7" x14ac:dyDescent="0.25">
      <c r="D971"/>
      <c r="E971"/>
      <c r="F971" s="5"/>
      <c r="G971"/>
    </row>
    <row r="972" spans="4:7" x14ac:dyDescent="0.25">
      <c r="D972"/>
      <c r="E972"/>
      <c r="F972" s="5"/>
      <c r="G972"/>
    </row>
    <row r="973" spans="4:7" x14ac:dyDescent="0.25">
      <c r="D973"/>
      <c r="E973"/>
      <c r="F973" s="5"/>
      <c r="G973"/>
    </row>
    <row r="974" spans="4:7" x14ac:dyDescent="0.25">
      <c r="D974"/>
      <c r="E974"/>
      <c r="F974" s="5"/>
      <c r="G974"/>
    </row>
    <row r="975" spans="4:7" x14ac:dyDescent="0.25">
      <c r="D975"/>
      <c r="E975"/>
      <c r="F975" s="5"/>
      <c r="G975"/>
    </row>
    <row r="976" spans="4:7" x14ac:dyDescent="0.25">
      <c r="D976"/>
      <c r="E976"/>
      <c r="F976" s="5"/>
      <c r="G976"/>
    </row>
    <row r="977" spans="4:7" x14ac:dyDescent="0.25">
      <c r="D977"/>
      <c r="E977"/>
      <c r="F977" s="5"/>
      <c r="G977"/>
    </row>
    <row r="978" spans="4:7" x14ac:dyDescent="0.25">
      <c r="D978"/>
      <c r="E978"/>
      <c r="F978" s="5"/>
      <c r="G978"/>
    </row>
    <row r="979" spans="4:7" x14ac:dyDescent="0.25">
      <c r="D979"/>
      <c r="E979"/>
      <c r="F979" s="5"/>
      <c r="G979"/>
    </row>
    <row r="980" spans="4:7" x14ac:dyDescent="0.25">
      <c r="D980"/>
      <c r="E980"/>
      <c r="F980" s="5"/>
      <c r="G980"/>
    </row>
    <row r="981" spans="4:7" x14ac:dyDescent="0.25">
      <c r="D981"/>
      <c r="E981"/>
      <c r="F981" s="5"/>
      <c r="G981"/>
    </row>
    <row r="982" spans="4:7" x14ac:dyDescent="0.25">
      <c r="D982"/>
      <c r="E982"/>
      <c r="F982" s="5"/>
      <c r="G982"/>
    </row>
    <row r="983" spans="4:7" x14ac:dyDescent="0.25">
      <c r="D983"/>
      <c r="E983"/>
      <c r="F983" s="5"/>
      <c r="G983"/>
    </row>
    <row r="984" spans="4:7" x14ac:dyDescent="0.25">
      <c r="D984"/>
      <c r="E984"/>
      <c r="F984" s="5"/>
      <c r="G984"/>
    </row>
    <row r="985" spans="4:7" x14ac:dyDescent="0.25">
      <c r="D985"/>
      <c r="E985"/>
      <c r="F985" s="5"/>
      <c r="G985"/>
    </row>
    <row r="986" spans="4:7" x14ac:dyDescent="0.25">
      <c r="D986"/>
      <c r="E986"/>
      <c r="F986" s="5"/>
      <c r="G986"/>
    </row>
    <row r="987" spans="4:7" x14ac:dyDescent="0.25">
      <c r="D987"/>
      <c r="E987"/>
      <c r="F987" s="5"/>
      <c r="G987"/>
    </row>
    <row r="988" spans="4:7" x14ac:dyDescent="0.25">
      <c r="D988"/>
      <c r="E988"/>
      <c r="F988" s="5"/>
      <c r="G988"/>
    </row>
    <row r="989" spans="4:7" x14ac:dyDescent="0.25">
      <c r="D989"/>
      <c r="E989"/>
      <c r="F989" s="5"/>
      <c r="G989"/>
    </row>
    <row r="990" spans="4:7" x14ac:dyDescent="0.25">
      <c r="D990"/>
      <c r="E990"/>
      <c r="F990" s="5"/>
      <c r="G990"/>
    </row>
    <row r="991" spans="4:7" x14ac:dyDescent="0.25">
      <c r="D991"/>
      <c r="E991"/>
      <c r="F991" s="5"/>
      <c r="G991"/>
    </row>
    <row r="992" spans="4:7" x14ac:dyDescent="0.25">
      <c r="D992"/>
      <c r="E992"/>
      <c r="F992" s="5"/>
      <c r="G992"/>
    </row>
    <row r="993" spans="4:7" x14ac:dyDescent="0.25">
      <c r="D993"/>
      <c r="E993"/>
      <c r="F993" s="5"/>
      <c r="G993"/>
    </row>
    <row r="994" spans="4:7" x14ac:dyDescent="0.25">
      <c r="D994"/>
      <c r="E994"/>
      <c r="F994" s="5"/>
      <c r="G994"/>
    </row>
    <row r="995" spans="4:7" x14ac:dyDescent="0.25">
      <c r="D995"/>
      <c r="E995"/>
      <c r="F995" s="5"/>
      <c r="G995"/>
    </row>
    <row r="996" spans="4:7" x14ac:dyDescent="0.25">
      <c r="D996"/>
      <c r="E996"/>
      <c r="F996" s="5"/>
      <c r="G996"/>
    </row>
    <row r="997" spans="4:7" x14ac:dyDescent="0.25">
      <c r="D997"/>
      <c r="E997"/>
      <c r="F997" s="5"/>
      <c r="G997"/>
    </row>
    <row r="998" spans="4:7" x14ac:dyDescent="0.25">
      <c r="D998"/>
      <c r="E998"/>
      <c r="F998" s="5"/>
      <c r="G998"/>
    </row>
    <row r="999" spans="4:7" x14ac:dyDescent="0.25">
      <c r="D999"/>
      <c r="E999"/>
      <c r="F999" s="5"/>
      <c r="G999"/>
    </row>
    <row r="1000" spans="4:7" x14ac:dyDescent="0.25">
      <c r="D1000"/>
      <c r="E1000"/>
      <c r="F1000" s="5"/>
      <c r="G1000"/>
    </row>
    <row r="1001" spans="4:7" x14ac:dyDescent="0.25">
      <c r="D1001"/>
      <c r="E1001"/>
      <c r="F1001" s="5"/>
      <c r="G1001"/>
    </row>
    <row r="1002" spans="4:7" x14ac:dyDescent="0.25">
      <c r="D1002"/>
      <c r="E1002"/>
      <c r="F1002" s="5"/>
      <c r="G1002"/>
    </row>
    <row r="1003" spans="4:7" x14ac:dyDescent="0.25">
      <c r="D1003"/>
      <c r="E1003"/>
      <c r="F1003" s="5"/>
      <c r="G1003"/>
    </row>
    <row r="1004" spans="4:7" x14ac:dyDescent="0.25">
      <c r="D1004"/>
      <c r="E1004"/>
      <c r="F1004" s="5"/>
      <c r="G1004"/>
    </row>
    <row r="1005" spans="4:7" x14ac:dyDescent="0.25">
      <c r="D1005"/>
      <c r="E1005"/>
      <c r="F1005" s="5"/>
      <c r="G1005"/>
    </row>
    <row r="1006" spans="4:7" x14ac:dyDescent="0.25">
      <c r="D1006"/>
      <c r="E1006"/>
      <c r="F1006" s="5"/>
      <c r="G1006"/>
    </row>
    <row r="1007" spans="4:7" x14ac:dyDescent="0.25">
      <c r="D1007"/>
      <c r="E1007"/>
      <c r="F1007" s="5"/>
      <c r="G1007"/>
    </row>
    <row r="1008" spans="4:7" x14ac:dyDescent="0.25">
      <c r="D1008"/>
      <c r="E1008"/>
      <c r="F1008" s="5"/>
      <c r="G1008"/>
    </row>
    <row r="1009" spans="4:7" x14ac:dyDescent="0.25">
      <c r="D1009"/>
      <c r="E1009"/>
      <c r="F1009" s="5"/>
      <c r="G1009"/>
    </row>
    <row r="1010" spans="4:7" x14ac:dyDescent="0.25">
      <c r="D1010"/>
      <c r="E1010"/>
      <c r="F1010" s="5"/>
      <c r="G1010"/>
    </row>
    <row r="1011" spans="4:7" x14ac:dyDescent="0.25">
      <c r="D1011"/>
      <c r="E1011"/>
      <c r="F1011" s="5"/>
      <c r="G1011"/>
    </row>
    <row r="1012" spans="4:7" x14ac:dyDescent="0.25">
      <c r="D1012"/>
      <c r="E1012"/>
      <c r="F1012" s="5"/>
      <c r="G1012"/>
    </row>
    <row r="1013" spans="4:7" x14ac:dyDescent="0.25">
      <c r="D1013"/>
      <c r="E1013"/>
      <c r="F1013" s="5"/>
      <c r="G1013"/>
    </row>
    <row r="1014" spans="4:7" x14ac:dyDescent="0.25">
      <c r="D1014"/>
      <c r="E1014"/>
      <c r="F1014" s="5"/>
      <c r="G1014"/>
    </row>
    <row r="1015" spans="4:7" x14ac:dyDescent="0.25">
      <c r="D1015"/>
      <c r="E1015"/>
      <c r="F1015" s="5"/>
      <c r="G1015"/>
    </row>
    <row r="1016" spans="4:7" x14ac:dyDescent="0.25">
      <c r="D1016"/>
      <c r="E1016"/>
      <c r="F1016" s="5"/>
      <c r="G1016"/>
    </row>
    <row r="1017" spans="4:7" x14ac:dyDescent="0.25">
      <c r="D1017"/>
      <c r="E1017"/>
      <c r="F1017" s="5"/>
      <c r="G1017"/>
    </row>
    <row r="1018" spans="4:7" x14ac:dyDescent="0.25">
      <c r="D1018"/>
      <c r="E1018"/>
      <c r="F1018" s="5"/>
      <c r="G1018"/>
    </row>
    <row r="1019" spans="4:7" x14ac:dyDescent="0.25">
      <c r="D1019"/>
      <c r="E1019"/>
      <c r="F1019" s="5"/>
      <c r="G1019"/>
    </row>
    <row r="1020" spans="4:7" x14ac:dyDescent="0.25">
      <c r="D1020"/>
      <c r="E1020"/>
      <c r="F1020" s="5"/>
      <c r="G1020"/>
    </row>
    <row r="1021" spans="4:7" x14ac:dyDescent="0.25">
      <c r="D1021"/>
      <c r="E1021"/>
      <c r="F1021" s="5"/>
      <c r="G1021"/>
    </row>
    <row r="1022" spans="4:7" x14ac:dyDescent="0.25">
      <c r="D1022"/>
      <c r="E1022"/>
      <c r="F1022" s="5"/>
      <c r="G1022"/>
    </row>
    <row r="1023" spans="4:7" x14ac:dyDescent="0.25">
      <c r="D1023"/>
      <c r="E1023"/>
      <c r="F1023" s="5"/>
      <c r="G1023"/>
    </row>
    <row r="1024" spans="4:7" x14ac:dyDescent="0.25">
      <c r="D1024"/>
      <c r="E1024"/>
      <c r="F1024" s="5"/>
      <c r="G1024"/>
    </row>
    <row r="1025" spans="4:7" x14ac:dyDescent="0.25">
      <c r="D1025"/>
      <c r="E1025"/>
      <c r="F1025" s="5"/>
      <c r="G1025"/>
    </row>
    <row r="1026" spans="4:7" x14ac:dyDescent="0.25">
      <c r="D1026"/>
      <c r="E1026"/>
      <c r="F1026" s="5"/>
      <c r="G1026"/>
    </row>
    <row r="1027" spans="4:7" x14ac:dyDescent="0.25">
      <c r="D1027"/>
      <c r="E1027"/>
      <c r="F1027" s="5"/>
      <c r="G1027"/>
    </row>
    <row r="1028" spans="4:7" x14ac:dyDescent="0.25">
      <c r="D1028"/>
      <c r="E1028"/>
      <c r="F1028" s="5"/>
      <c r="G1028"/>
    </row>
    <row r="1029" spans="4:7" x14ac:dyDescent="0.25">
      <c r="D1029"/>
      <c r="E1029"/>
      <c r="F1029" s="5"/>
      <c r="G1029"/>
    </row>
    <row r="1030" spans="4:7" x14ac:dyDescent="0.25">
      <c r="D1030"/>
      <c r="E1030"/>
      <c r="F1030" s="5"/>
      <c r="G1030"/>
    </row>
    <row r="1031" spans="4:7" x14ac:dyDescent="0.25">
      <c r="D1031"/>
      <c r="E1031"/>
      <c r="F1031" s="5"/>
      <c r="G1031"/>
    </row>
    <row r="1032" spans="4:7" x14ac:dyDescent="0.25">
      <c r="D1032"/>
      <c r="E1032"/>
      <c r="F1032" s="5"/>
      <c r="G1032"/>
    </row>
    <row r="1033" spans="4:7" x14ac:dyDescent="0.25">
      <c r="D1033"/>
      <c r="E1033"/>
      <c r="F1033" s="5"/>
      <c r="G1033"/>
    </row>
    <row r="1034" spans="4:7" x14ac:dyDescent="0.25">
      <c r="D1034"/>
      <c r="E1034"/>
      <c r="F1034" s="5"/>
      <c r="G1034"/>
    </row>
    <row r="1035" spans="4:7" x14ac:dyDescent="0.25">
      <c r="D1035"/>
      <c r="E1035"/>
      <c r="F1035" s="5"/>
      <c r="G1035"/>
    </row>
    <row r="1036" spans="4:7" x14ac:dyDescent="0.25">
      <c r="D1036"/>
      <c r="E1036"/>
      <c r="F1036" s="5"/>
      <c r="G1036"/>
    </row>
    <row r="1037" spans="4:7" x14ac:dyDescent="0.25">
      <c r="D1037"/>
      <c r="E1037"/>
      <c r="F1037" s="5"/>
      <c r="G1037"/>
    </row>
    <row r="1038" spans="4:7" x14ac:dyDescent="0.25">
      <c r="D1038"/>
      <c r="E1038"/>
      <c r="F1038" s="5"/>
      <c r="G1038"/>
    </row>
    <row r="1039" spans="4:7" x14ac:dyDescent="0.25">
      <c r="D1039"/>
      <c r="E1039"/>
      <c r="F1039" s="5"/>
      <c r="G1039"/>
    </row>
    <row r="1040" spans="4:7" x14ac:dyDescent="0.25">
      <c r="D1040"/>
      <c r="E1040"/>
      <c r="F1040" s="5"/>
      <c r="G1040"/>
    </row>
    <row r="1041" spans="4:7" x14ac:dyDescent="0.25">
      <c r="D1041"/>
      <c r="E1041"/>
      <c r="F1041" s="5"/>
      <c r="G1041"/>
    </row>
    <row r="1042" spans="4:7" x14ac:dyDescent="0.25">
      <c r="D1042"/>
      <c r="E1042"/>
      <c r="F1042" s="5"/>
      <c r="G1042"/>
    </row>
    <row r="1043" spans="4:7" x14ac:dyDescent="0.25">
      <c r="D1043"/>
      <c r="E1043"/>
      <c r="F1043" s="5"/>
      <c r="G1043"/>
    </row>
    <row r="1044" spans="4:7" x14ac:dyDescent="0.25">
      <c r="D1044"/>
      <c r="E1044"/>
      <c r="F1044" s="5"/>
      <c r="G1044"/>
    </row>
    <row r="1045" spans="4:7" x14ac:dyDescent="0.25">
      <c r="D1045"/>
      <c r="E1045"/>
      <c r="F1045" s="5"/>
      <c r="G1045"/>
    </row>
    <row r="1046" spans="4:7" x14ac:dyDescent="0.25">
      <c r="D1046"/>
      <c r="E1046"/>
      <c r="F1046" s="5"/>
      <c r="G1046"/>
    </row>
    <row r="1047" spans="4:7" x14ac:dyDescent="0.25">
      <c r="D1047"/>
      <c r="E1047"/>
      <c r="F1047" s="5"/>
      <c r="G1047"/>
    </row>
    <row r="1048" spans="4:7" x14ac:dyDescent="0.25">
      <c r="D1048"/>
      <c r="E1048"/>
      <c r="F1048" s="5"/>
      <c r="G1048"/>
    </row>
    <row r="1049" spans="4:7" x14ac:dyDescent="0.25">
      <c r="D1049"/>
      <c r="E1049"/>
      <c r="F1049" s="5"/>
      <c r="G1049"/>
    </row>
    <row r="1050" spans="4:7" x14ac:dyDescent="0.25">
      <c r="D1050"/>
      <c r="E1050"/>
      <c r="F1050" s="5"/>
      <c r="G1050"/>
    </row>
    <row r="1051" spans="4:7" x14ac:dyDescent="0.25">
      <c r="D1051"/>
      <c r="E1051"/>
      <c r="F1051" s="5"/>
      <c r="G1051"/>
    </row>
    <row r="1052" spans="4:7" x14ac:dyDescent="0.25">
      <c r="D1052"/>
      <c r="E1052"/>
      <c r="F1052" s="5"/>
      <c r="G1052"/>
    </row>
    <row r="1053" spans="4:7" x14ac:dyDescent="0.25">
      <c r="D1053"/>
      <c r="E1053"/>
      <c r="F1053" s="5"/>
      <c r="G1053"/>
    </row>
    <row r="1054" spans="4:7" x14ac:dyDescent="0.25">
      <c r="D1054"/>
      <c r="E1054"/>
      <c r="F1054" s="5"/>
      <c r="G1054"/>
    </row>
    <row r="1055" spans="4:7" x14ac:dyDescent="0.25">
      <c r="D1055"/>
      <c r="E1055"/>
      <c r="F1055" s="5"/>
      <c r="G1055"/>
    </row>
    <row r="1056" spans="4:7" x14ac:dyDescent="0.25">
      <c r="D1056"/>
      <c r="E1056"/>
      <c r="F1056" s="5"/>
      <c r="G1056"/>
    </row>
    <row r="1057" spans="4:7" x14ac:dyDescent="0.25">
      <c r="D1057"/>
      <c r="E1057"/>
      <c r="F1057" s="5"/>
      <c r="G1057"/>
    </row>
    <row r="1058" spans="4:7" x14ac:dyDescent="0.25">
      <c r="D1058"/>
      <c r="E1058"/>
      <c r="F1058" s="5"/>
      <c r="G1058"/>
    </row>
    <row r="1059" spans="4:7" x14ac:dyDescent="0.25">
      <c r="D1059"/>
      <c r="E1059"/>
      <c r="F1059" s="5"/>
      <c r="G1059"/>
    </row>
    <row r="1060" spans="4:7" x14ac:dyDescent="0.25">
      <c r="D1060"/>
      <c r="E1060"/>
      <c r="F1060" s="5"/>
      <c r="G1060"/>
    </row>
    <row r="1061" spans="4:7" x14ac:dyDescent="0.25">
      <c r="D1061"/>
      <c r="E1061"/>
      <c r="F1061" s="5"/>
      <c r="G1061"/>
    </row>
    <row r="1062" spans="4:7" x14ac:dyDescent="0.25">
      <c r="D1062"/>
      <c r="E1062"/>
      <c r="F1062" s="5"/>
      <c r="G1062"/>
    </row>
    <row r="1063" spans="4:7" x14ac:dyDescent="0.25">
      <c r="D1063"/>
      <c r="E1063"/>
      <c r="F1063" s="5"/>
      <c r="G1063"/>
    </row>
    <row r="1064" spans="4:7" x14ac:dyDescent="0.25">
      <c r="D1064"/>
      <c r="E1064"/>
      <c r="F1064" s="5"/>
      <c r="G1064"/>
    </row>
    <row r="1065" spans="4:7" x14ac:dyDescent="0.25">
      <c r="D1065"/>
      <c r="E1065"/>
      <c r="F1065" s="5"/>
      <c r="G1065"/>
    </row>
    <row r="1066" spans="4:7" x14ac:dyDescent="0.25">
      <c r="D1066"/>
      <c r="E1066"/>
      <c r="F1066" s="5"/>
      <c r="G1066"/>
    </row>
    <row r="1067" spans="4:7" x14ac:dyDescent="0.25">
      <c r="D1067"/>
      <c r="E1067"/>
      <c r="F1067" s="5"/>
      <c r="G1067"/>
    </row>
    <row r="1068" spans="4:7" x14ac:dyDescent="0.25">
      <c r="D1068"/>
      <c r="E1068"/>
      <c r="F1068" s="5"/>
      <c r="G1068"/>
    </row>
    <row r="1069" spans="4:7" x14ac:dyDescent="0.25">
      <c r="D1069"/>
      <c r="E1069"/>
      <c r="F1069" s="5"/>
      <c r="G1069"/>
    </row>
    <row r="1070" spans="4:7" x14ac:dyDescent="0.25">
      <c r="D1070"/>
      <c r="E1070"/>
      <c r="F1070" s="5"/>
      <c r="G1070"/>
    </row>
    <row r="1071" spans="4:7" x14ac:dyDescent="0.25">
      <c r="D1071"/>
      <c r="E1071"/>
      <c r="F1071" s="5"/>
      <c r="G1071"/>
    </row>
    <row r="1072" spans="4:7" x14ac:dyDescent="0.25">
      <c r="D1072"/>
      <c r="E1072"/>
      <c r="F1072" s="5"/>
      <c r="G1072"/>
    </row>
    <row r="1073" spans="4:7" x14ac:dyDescent="0.25">
      <c r="D1073"/>
      <c r="E1073"/>
      <c r="F1073" s="5"/>
      <c r="G1073"/>
    </row>
    <row r="1074" spans="4:7" x14ac:dyDescent="0.25">
      <c r="D1074"/>
      <c r="E1074"/>
      <c r="F1074" s="5"/>
      <c r="G1074"/>
    </row>
    <row r="1075" spans="4:7" x14ac:dyDescent="0.25">
      <c r="D1075"/>
      <c r="E1075"/>
      <c r="F1075" s="5"/>
      <c r="G1075"/>
    </row>
    <row r="1076" spans="4:7" x14ac:dyDescent="0.25">
      <c r="D1076"/>
      <c r="E1076"/>
      <c r="F1076" s="5"/>
      <c r="G1076"/>
    </row>
    <row r="1077" spans="4:7" x14ac:dyDescent="0.25">
      <c r="D1077"/>
      <c r="E1077"/>
      <c r="F1077" s="5"/>
      <c r="G1077"/>
    </row>
    <row r="1078" spans="4:7" x14ac:dyDescent="0.25">
      <c r="D1078"/>
      <c r="E1078"/>
      <c r="F1078" s="5"/>
      <c r="G1078"/>
    </row>
    <row r="1079" spans="4:7" x14ac:dyDescent="0.25">
      <c r="D1079"/>
      <c r="E1079"/>
      <c r="F1079" s="5"/>
      <c r="G1079"/>
    </row>
    <row r="1080" spans="4:7" x14ac:dyDescent="0.25">
      <c r="D1080"/>
      <c r="E1080"/>
      <c r="F1080" s="5"/>
      <c r="G1080"/>
    </row>
    <row r="1081" spans="4:7" x14ac:dyDescent="0.25">
      <c r="D1081"/>
      <c r="E1081"/>
      <c r="F1081" s="5"/>
      <c r="G1081"/>
    </row>
    <row r="1082" spans="4:7" x14ac:dyDescent="0.25">
      <c r="D1082"/>
      <c r="E1082"/>
      <c r="F1082" s="5"/>
      <c r="G1082"/>
    </row>
    <row r="1083" spans="4:7" x14ac:dyDescent="0.25">
      <c r="D1083"/>
      <c r="E1083"/>
      <c r="F1083" s="5"/>
      <c r="G1083"/>
    </row>
    <row r="1084" spans="4:7" x14ac:dyDescent="0.25">
      <c r="D1084"/>
      <c r="E1084"/>
      <c r="F1084" s="5"/>
      <c r="G1084"/>
    </row>
    <row r="1085" spans="4:7" x14ac:dyDescent="0.25">
      <c r="D1085"/>
      <c r="E1085"/>
      <c r="F1085" s="5"/>
      <c r="G1085"/>
    </row>
    <row r="1086" spans="4:7" x14ac:dyDescent="0.25">
      <c r="D1086"/>
      <c r="E1086"/>
      <c r="F1086" s="5"/>
      <c r="G1086"/>
    </row>
    <row r="1087" spans="4:7" x14ac:dyDescent="0.25">
      <c r="D1087"/>
      <c r="E1087"/>
      <c r="F1087" s="5"/>
      <c r="G1087"/>
    </row>
    <row r="1088" spans="4:7" x14ac:dyDescent="0.25">
      <c r="D1088"/>
      <c r="E1088"/>
      <c r="F1088" s="5"/>
      <c r="G1088"/>
    </row>
    <row r="1089" spans="4:7" x14ac:dyDescent="0.25">
      <c r="D1089"/>
      <c r="E1089"/>
      <c r="F1089" s="5"/>
      <c r="G1089"/>
    </row>
    <row r="1090" spans="4:7" x14ac:dyDescent="0.25">
      <c r="D1090"/>
      <c r="E1090"/>
      <c r="F1090" s="5"/>
      <c r="G1090"/>
    </row>
    <row r="1091" spans="4:7" x14ac:dyDescent="0.25">
      <c r="D1091"/>
      <c r="E1091"/>
      <c r="F1091" s="5"/>
      <c r="G1091"/>
    </row>
    <row r="1092" spans="4:7" x14ac:dyDescent="0.25">
      <c r="D1092"/>
      <c r="E1092"/>
      <c r="F1092" s="5"/>
      <c r="G1092"/>
    </row>
    <row r="1093" spans="4:7" x14ac:dyDescent="0.25">
      <c r="D1093"/>
      <c r="E1093"/>
      <c r="F1093" s="5"/>
      <c r="G1093"/>
    </row>
    <row r="1094" spans="4:7" x14ac:dyDescent="0.25">
      <c r="D1094"/>
      <c r="E1094"/>
      <c r="F1094" s="5"/>
      <c r="G1094"/>
    </row>
    <row r="1095" spans="4:7" x14ac:dyDescent="0.25">
      <c r="D1095"/>
      <c r="E1095"/>
      <c r="F1095" s="5"/>
      <c r="G1095"/>
    </row>
    <row r="1096" spans="4:7" x14ac:dyDescent="0.25">
      <c r="D1096"/>
      <c r="E1096"/>
      <c r="F1096" s="5"/>
      <c r="G1096"/>
    </row>
    <row r="1097" spans="4:7" x14ac:dyDescent="0.25">
      <c r="D1097"/>
      <c r="E1097"/>
      <c r="F1097" s="5"/>
      <c r="G1097"/>
    </row>
    <row r="1098" spans="4:7" x14ac:dyDescent="0.25">
      <c r="D1098"/>
      <c r="E1098"/>
      <c r="F1098" s="5"/>
      <c r="G1098"/>
    </row>
    <row r="1099" spans="4:7" x14ac:dyDescent="0.25">
      <c r="D1099"/>
      <c r="E1099"/>
      <c r="F1099" s="5"/>
      <c r="G1099"/>
    </row>
    <row r="1100" spans="4:7" x14ac:dyDescent="0.25">
      <c r="D1100"/>
      <c r="E1100"/>
      <c r="F1100" s="5"/>
      <c r="G1100"/>
    </row>
    <row r="1101" spans="4:7" x14ac:dyDescent="0.25">
      <c r="D1101"/>
      <c r="E1101"/>
      <c r="F1101" s="5"/>
      <c r="G1101"/>
    </row>
    <row r="1102" spans="4:7" x14ac:dyDescent="0.25">
      <c r="D1102"/>
      <c r="E1102"/>
      <c r="F1102" s="5"/>
      <c r="G1102"/>
    </row>
    <row r="1103" spans="4:7" x14ac:dyDescent="0.25">
      <c r="D1103"/>
      <c r="E1103"/>
      <c r="F1103" s="5"/>
      <c r="G1103"/>
    </row>
    <row r="1104" spans="4:7" x14ac:dyDescent="0.25">
      <c r="D1104"/>
      <c r="E1104"/>
      <c r="F1104" s="5"/>
      <c r="G1104"/>
    </row>
    <row r="1105" spans="4:7" x14ac:dyDescent="0.25">
      <c r="D1105"/>
      <c r="E1105"/>
      <c r="F1105" s="5"/>
      <c r="G1105"/>
    </row>
    <row r="1106" spans="4:7" x14ac:dyDescent="0.25">
      <c r="D1106"/>
      <c r="E1106"/>
      <c r="F1106" s="5"/>
      <c r="G1106"/>
    </row>
    <row r="1107" spans="4:7" x14ac:dyDescent="0.25">
      <c r="D1107"/>
      <c r="E1107"/>
      <c r="F1107" s="5"/>
      <c r="G1107"/>
    </row>
    <row r="1108" spans="4:7" x14ac:dyDescent="0.25">
      <c r="D1108"/>
      <c r="E1108"/>
      <c r="F1108" s="5"/>
      <c r="G1108"/>
    </row>
    <row r="1109" spans="4:7" x14ac:dyDescent="0.25">
      <c r="D1109"/>
      <c r="E1109"/>
      <c r="F1109" s="5"/>
      <c r="G1109"/>
    </row>
    <row r="1110" spans="4:7" x14ac:dyDescent="0.25">
      <c r="D1110"/>
      <c r="E1110"/>
      <c r="F1110" s="5"/>
      <c r="G1110"/>
    </row>
    <row r="1111" spans="4:7" x14ac:dyDescent="0.25">
      <c r="D1111"/>
      <c r="E1111"/>
      <c r="F1111" s="5"/>
      <c r="G1111"/>
    </row>
    <row r="1112" spans="4:7" x14ac:dyDescent="0.25">
      <c r="D1112"/>
      <c r="E1112"/>
      <c r="F1112" s="5"/>
      <c r="G1112"/>
    </row>
    <row r="1113" spans="4:7" x14ac:dyDescent="0.25">
      <c r="D1113"/>
      <c r="E1113"/>
      <c r="F1113" s="5"/>
      <c r="G1113"/>
    </row>
    <row r="1114" spans="4:7" x14ac:dyDescent="0.25">
      <c r="D1114"/>
      <c r="E1114"/>
      <c r="F1114" s="5"/>
      <c r="G1114"/>
    </row>
    <row r="1115" spans="4:7" x14ac:dyDescent="0.25">
      <c r="D1115"/>
      <c r="E1115"/>
      <c r="F1115" s="5"/>
      <c r="G1115"/>
    </row>
    <row r="1116" spans="4:7" x14ac:dyDescent="0.25">
      <c r="D1116"/>
      <c r="E1116"/>
      <c r="F1116" s="5"/>
      <c r="G1116"/>
    </row>
    <row r="1117" spans="4:7" x14ac:dyDescent="0.25">
      <c r="D1117"/>
      <c r="E1117"/>
      <c r="F1117" s="5"/>
      <c r="G1117"/>
    </row>
    <row r="1118" spans="4:7" x14ac:dyDescent="0.25">
      <c r="D1118"/>
      <c r="E1118"/>
      <c r="F1118" s="5"/>
      <c r="G1118"/>
    </row>
    <row r="1119" spans="4:7" x14ac:dyDescent="0.25">
      <c r="D1119"/>
      <c r="E1119"/>
      <c r="F1119" s="5"/>
      <c r="G1119"/>
    </row>
    <row r="1120" spans="4:7" x14ac:dyDescent="0.25">
      <c r="D1120"/>
      <c r="E1120"/>
      <c r="F1120" s="5"/>
      <c r="G1120"/>
    </row>
    <row r="1121" spans="4:7" x14ac:dyDescent="0.25">
      <c r="D1121"/>
      <c r="E1121"/>
      <c r="F1121" s="5"/>
      <c r="G1121"/>
    </row>
    <row r="1122" spans="4:7" x14ac:dyDescent="0.25">
      <c r="D1122"/>
      <c r="E1122"/>
      <c r="F1122" s="5"/>
      <c r="G1122"/>
    </row>
    <row r="1123" spans="4:7" x14ac:dyDescent="0.25">
      <c r="D1123"/>
      <c r="E1123"/>
      <c r="F1123" s="5"/>
      <c r="G1123"/>
    </row>
    <row r="1124" spans="4:7" x14ac:dyDescent="0.25">
      <c r="D1124"/>
      <c r="E1124"/>
      <c r="F1124" s="5"/>
      <c r="G1124"/>
    </row>
    <row r="1125" spans="4:7" x14ac:dyDescent="0.25">
      <c r="D1125"/>
      <c r="E1125"/>
      <c r="F1125" s="5"/>
      <c r="G1125"/>
    </row>
    <row r="1126" spans="4:7" x14ac:dyDescent="0.25">
      <c r="D1126"/>
      <c r="E1126"/>
      <c r="F1126" s="5"/>
      <c r="G1126"/>
    </row>
    <row r="1127" spans="4:7" x14ac:dyDescent="0.25">
      <c r="D1127"/>
      <c r="E1127"/>
      <c r="F1127" s="5"/>
      <c r="G1127"/>
    </row>
    <row r="1128" spans="4:7" x14ac:dyDescent="0.25">
      <c r="D1128"/>
      <c r="E1128"/>
      <c r="F1128" s="5"/>
      <c r="G1128"/>
    </row>
    <row r="1129" spans="4:7" x14ac:dyDescent="0.25">
      <c r="D1129"/>
      <c r="E1129"/>
      <c r="F1129" s="5"/>
      <c r="G1129"/>
    </row>
    <row r="1130" spans="4:7" x14ac:dyDescent="0.25">
      <c r="D1130"/>
      <c r="E1130"/>
      <c r="F1130" s="5"/>
      <c r="G1130"/>
    </row>
    <row r="1131" spans="4:7" x14ac:dyDescent="0.25">
      <c r="D1131"/>
      <c r="E1131"/>
      <c r="F1131" s="5"/>
      <c r="G1131"/>
    </row>
    <row r="1132" spans="4:7" x14ac:dyDescent="0.25">
      <c r="D1132"/>
      <c r="E1132"/>
      <c r="F1132" s="5"/>
      <c r="G1132"/>
    </row>
    <row r="1133" spans="4:7" x14ac:dyDescent="0.25">
      <c r="D1133"/>
      <c r="E1133"/>
      <c r="F1133" s="5"/>
      <c r="G1133"/>
    </row>
    <row r="1134" spans="4:7" x14ac:dyDescent="0.25">
      <c r="D1134"/>
      <c r="E1134"/>
      <c r="F1134" s="5"/>
      <c r="G1134"/>
    </row>
    <row r="1135" spans="4:7" x14ac:dyDescent="0.25">
      <c r="D1135"/>
      <c r="E1135"/>
      <c r="F1135" s="5"/>
      <c r="G1135"/>
    </row>
    <row r="1136" spans="4:7" x14ac:dyDescent="0.25">
      <c r="D1136"/>
      <c r="E1136"/>
      <c r="F1136" s="5"/>
      <c r="G1136"/>
    </row>
    <row r="1137" spans="4:7" x14ac:dyDescent="0.25">
      <c r="D1137"/>
      <c r="E1137"/>
      <c r="F1137" s="5"/>
      <c r="G1137"/>
    </row>
    <row r="1138" spans="4:7" x14ac:dyDescent="0.25">
      <c r="D1138"/>
      <c r="E1138"/>
      <c r="F1138" s="5"/>
      <c r="G1138"/>
    </row>
    <row r="1139" spans="4:7" x14ac:dyDescent="0.25">
      <c r="D1139"/>
      <c r="E1139"/>
      <c r="F1139" s="5"/>
      <c r="G1139"/>
    </row>
    <row r="1140" spans="4:7" x14ac:dyDescent="0.25">
      <c r="D1140"/>
      <c r="E1140"/>
      <c r="F1140" s="5"/>
      <c r="G1140"/>
    </row>
    <row r="1141" spans="4:7" x14ac:dyDescent="0.25">
      <c r="D1141"/>
      <c r="E1141"/>
      <c r="F1141" s="5"/>
      <c r="G1141"/>
    </row>
    <row r="1142" spans="4:7" x14ac:dyDescent="0.25">
      <c r="D1142"/>
      <c r="E1142"/>
      <c r="F1142" s="5"/>
      <c r="G1142"/>
    </row>
    <row r="1143" spans="4:7" x14ac:dyDescent="0.25">
      <c r="D1143"/>
      <c r="E1143"/>
      <c r="F1143" s="5"/>
      <c r="G1143"/>
    </row>
    <row r="1144" spans="4:7" x14ac:dyDescent="0.25">
      <c r="D1144"/>
      <c r="E1144"/>
      <c r="F1144" s="5"/>
      <c r="G1144"/>
    </row>
    <row r="1145" spans="4:7" x14ac:dyDescent="0.25">
      <c r="D1145"/>
      <c r="E1145"/>
      <c r="F1145" s="5"/>
      <c r="G1145"/>
    </row>
    <row r="1146" spans="4:7" x14ac:dyDescent="0.25">
      <c r="D1146"/>
      <c r="E1146"/>
      <c r="F1146" s="5"/>
      <c r="G1146"/>
    </row>
    <row r="1147" spans="4:7" x14ac:dyDescent="0.25">
      <c r="D1147"/>
      <c r="E1147"/>
      <c r="F1147" s="5"/>
      <c r="G1147"/>
    </row>
    <row r="1148" spans="4:7" x14ac:dyDescent="0.25">
      <c r="D1148"/>
      <c r="E1148"/>
      <c r="F1148" s="5"/>
      <c r="G1148"/>
    </row>
    <row r="1149" spans="4:7" x14ac:dyDescent="0.25">
      <c r="D1149"/>
      <c r="E1149"/>
      <c r="F1149" s="5"/>
      <c r="G1149"/>
    </row>
    <row r="1150" spans="4:7" x14ac:dyDescent="0.25">
      <c r="D1150"/>
      <c r="E1150"/>
      <c r="F1150" s="5"/>
      <c r="G1150"/>
    </row>
    <row r="1151" spans="4:7" x14ac:dyDescent="0.25">
      <c r="D1151"/>
      <c r="E1151"/>
      <c r="F1151" s="5"/>
      <c r="G1151"/>
    </row>
    <row r="1152" spans="4:7" x14ac:dyDescent="0.25">
      <c r="D1152"/>
      <c r="E1152"/>
      <c r="F1152" s="5"/>
      <c r="G1152"/>
    </row>
    <row r="1153" spans="4:7" x14ac:dyDescent="0.25">
      <c r="D1153"/>
      <c r="E1153"/>
      <c r="F1153" s="5"/>
      <c r="G1153"/>
    </row>
    <row r="1154" spans="4:7" x14ac:dyDescent="0.25">
      <c r="D1154"/>
      <c r="E1154"/>
      <c r="F1154" s="5"/>
      <c r="G1154"/>
    </row>
    <row r="1155" spans="4:7" x14ac:dyDescent="0.25">
      <c r="D1155"/>
      <c r="E1155"/>
      <c r="F1155" s="5"/>
      <c r="G1155"/>
    </row>
    <row r="1156" spans="4:7" x14ac:dyDescent="0.25">
      <c r="D1156"/>
      <c r="E1156"/>
      <c r="F1156" s="5"/>
      <c r="G1156"/>
    </row>
    <row r="1157" spans="4:7" x14ac:dyDescent="0.25">
      <c r="D1157"/>
      <c r="E1157"/>
      <c r="F1157" s="5"/>
      <c r="G1157"/>
    </row>
    <row r="1158" spans="4:7" x14ac:dyDescent="0.25">
      <c r="D1158"/>
      <c r="E1158"/>
      <c r="F1158" s="5"/>
      <c r="G1158"/>
    </row>
    <row r="1159" spans="4:7" x14ac:dyDescent="0.25">
      <c r="D1159"/>
      <c r="E1159"/>
      <c r="F1159" s="5"/>
      <c r="G1159"/>
    </row>
    <row r="1160" spans="4:7" x14ac:dyDescent="0.25">
      <c r="D1160"/>
      <c r="E1160"/>
      <c r="F1160" s="5"/>
      <c r="G1160"/>
    </row>
    <row r="1161" spans="4:7" x14ac:dyDescent="0.25">
      <c r="D1161"/>
      <c r="E1161"/>
      <c r="F1161" s="5"/>
      <c r="G1161"/>
    </row>
    <row r="1162" spans="4:7" x14ac:dyDescent="0.25">
      <c r="D1162"/>
      <c r="E1162"/>
      <c r="F1162" s="5"/>
      <c r="G1162"/>
    </row>
    <row r="1163" spans="4:7" x14ac:dyDescent="0.25">
      <c r="D1163"/>
      <c r="E1163"/>
      <c r="F1163" s="5"/>
      <c r="G1163"/>
    </row>
    <row r="1164" spans="4:7" x14ac:dyDescent="0.25">
      <c r="D1164"/>
      <c r="E1164"/>
      <c r="F1164" s="5"/>
      <c r="G1164"/>
    </row>
    <row r="1165" spans="4:7" x14ac:dyDescent="0.25">
      <c r="D1165"/>
      <c r="E1165"/>
      <c r="F1165" s="5"/>
      <c r="G1165"/>
    </row>
    <row r="1166" spans="4:7" x14ac:dyDescent="0.25">
      <c r="D1166"/>
      <c r="E1166"/>
      <c r="F1166" s="5"/>
      <c r="G1166"/>
    </row>
    <row r="1167" spans="4:7" x14ac:dyDescent="0.25">
      <c r="D1167"/>
      <c r="E1167"/>
      <c r="F1167" s="5"/>
      <c r="G1167"/>
    </row>
    <row r="1168" spans="4:7" x14ac:dyDescent="0.25">
      <c r="D1168"/>
      <c r="E1168"/>
      <c r="F1168" s="5"/>
      <c r="G1168"/>
    </row>
    <row r="1169" spans="4:7" x14ac:dyDescent="0.25">
      <c r="D1169"/>
      <c r="E1169"/>
      <c r="F1169" s="5"/>
      <c r="G1169"/>
    </row>
    <row r="1170" spans="4:7" x14ac:dyDescent="0.25">
      <c r="D1170"/>
      <c r="E1170"/>
      <c r="F1170" s="5"/>
      <c r="G1170"/>
    </row>
    <row r="1171" spans="4:7" x14ac:dyDescent="0.25">
      <c r="D1171"/>
      <c r="E1171"/>
      <c r="F1171" s="5"/>
      <c r="G1171"/>
    </row>
    <row r="1172" spans="4:7" x14ac:dyDescent="0.25">
      <c r="D1172"/>
      <c r="E1172"/>
      <c r="F1172" s="5"/>
      <c r="G1172"/>
    </row>
    <row r="1173" spans="4:7" x14ac:dyDescent="0.25">
      <c r="D1173"/>
      <c r="E1173"/>
      <c r="F1173" s="5"/>
      <c r="G1173"/>
    </row>
    <row r="1174" spans="4:7" x14ac:dyDescent="0.25">
      <c r="D1174"/>
      <c r="E1174"/>
      <c r="F1174" s="5"/>
      <c r="G1174"/>
    </row>
    <row r="1175" spans="4:7" x14ac:dyDescent="0.25">
      <c r="D1175"/>
      <c r="E1175"/>
      <c r="F1175" s="5"/>
      <c r="G1175"/>
    </row>
    <row r="1176" spans="4:7" x14ac:dyDescent="0.25">
      <c r="D1176"/>
      <c r="E1176"/>
      <c r="F1176" s="5"/>
      <c r="G1176"/>
    </row>
    <row r="1177" spans="4:7" x14ac:dyDescent="0.25">
      <c r="D1177"/>
      <c r="E1177"/>
      <c r="F1177" s="5"/>
      <c r="G1177"/>
    </row>
    <row r="1178" spans="4:7" x14ac:dyDescent="0.25">
      <c r="D1178"/>
      <c r="E1178"/>
      <c r="F1178" s="5"/>
      <c r="G1178"/>
    </row>
    <row r="1179" spans="4:7" x14ac:dyDescent="0.25">
      <c r="D1179"/>
      <c r="E1179"/>
      <c r="F1179" s="5"/>
      <c r="G1179"/>
    </row>
    <row r="1180" spans="4:7" x14ac:dyDescent="0.25">
      <c r="D1180"/>
      <c r="E1180"/>
      <c r="F1180" s="5"/>
      <c r="G1180"/>
    </row>
    <row r="1181" spans="4:7" x14ac:dyDescent="0.25">
      <c r="D1181"/>
      <c r="E1181"/>
      <c r="F1181" s="5"/>
      <c r="G1181"/>
    </row>
    <row r="1182" spans="4:7" x14ac:dyDescent="0.25">
      <c r="D1182"/>
      <c r="E1182"/>
      <c r="F1182" s="5"/>
      <c r="G1182"/>
    </row>
    <row r="1183" spans="4:7" x14ac:dyDescent="0.25">
      <c r="D1183"/>
      <c r="E1183"/>
      <c r="F1183" s="5"/>
      <c r="G1183"/>
    </row>
    <row r="1184" spans="4:7" x14ac:dyDescent="0.25">
      <c r="D1184"/>
      <c r="E1184"/>
      <c r="F1184" s="5"/>
      <c r="G1184"/>
    </row>
    <row r="1185" spans="4:7" x14ac:dyDescent="0.25">
      <c r="D1185"/>
      <c r="E1185"/>
      <c r="F1185" s="5"/>
      <c r="G1185"/>
    </row>
    <row r="1186" spans="4:7" x14ac:dyDescent="0.25">
      <c r="D1186"/>
      <c r="E1186"/>
      <c r="F1186" s="5"/>
      <c r="G1186"/>
    </row>
    <row r="1187" spans="4:7" x14ac:dyDescent="0.25">
      <c r="D1187"/>
      <c r="E1187"/>
      <c r="F1187" s="5"/>
      <c r="G1187"/>
    </row>
    <row r="1188" spans="4:7" x14ac:dyDescent="0.25">
      <c r="D1188"/>
      <c r="E1188"/>
      <c r="F1188" s="5"/>
      <c r="G1188"/>
    </row>
    <row r="1189" spans="4:7" x14ac:dyDescent="0.25">
      <c r="D1189"/>
      <c r="E1189"/>
      <c r="F1189" s="5"/>
      <c r="G1189"/>
    </row>
    <row r="1190" spans="4:7" x14ac:dyDescent="0.25">
      <c r="D1190"/>
      <c r="E1190"/>
      <c r="F1190" s="5"/>
      <c r="G1190"/>
    </row>
    <row r="1191" spans="4:7" x14ac:dyDescent="0.25">
      <c r="D1191"/>
      <c r="E1191"/>
      <c r="F1191" s="5"/>
      <c r="G1191"/>
    </row>
    <row r="1192" spans="4:7" x14ac:dyDescent="0.25">
      <c r="D1192"/>
      <c r="E1192"/>
      <c r="F1192" s="5"/>
      <c r="G1192"/>
    </row>
    <row r="1193" spans="4:7" x14ac:dyDescent="0.25">
      <c r="D1193"/>
      <c r="E1193"/>
      <c r="F1193" s="5"/>
      <c r="G1193"/>
    </row>
    <row r="1194" spans="4:7" x14ac:dyDescent="0.25">
      <c r="D1194"/>
      <c r="E1194"/>
      <c r="F1194" s="5"/>
      <c r="G1194"/>
    </row>
    <row r="1195" spans="4:7" x14ac:dyDescent="0.25">
      <c r="D1195"/>
      <c r="E1195"/>
      <c r="F1195" s="5"/>
      <c r="G1195"/>
    </row>
    <row r="1196" spans="4:7" x14ac:dyDescent="0.25">
      <c r="D1196"/>
      <c r="E1196"/>
      <c r="F1196" s="5"/>
      <c r="G1196"/>
    </row>
    <row r="1197" spans="4:7" x14ac:dyDescent="0.25">
      <c r="D1197"/>
      <c r="E1197"/>
      <c r="F1197" s="5"/>
      <c r="G1197"/>
    </row>
    <row r="1198" spans="4:7" x14ac:dyDescent="0.25">
      <c r="D1198"/>
      <c r="E1198"/>
      <c r="F1198" s="5"/>
      <c r="G1198"/>
    </row>
    <row r="1199" spans="4:7" x14ac:dyDescent="0.25">
      <c r="D1199"/>
      <c r="E1199"/>
      <c r="F1199" s="5"/>
      <c r="G1199"/>
    </row>
    <row r="1200" spans="4:7" x14ac:dyDescent="0.25">
      <c r="D1200"/>
      <c r="E1200"/>
      <c r="F1200" s="5"/>
      <c r="G1200"/>
    </row>
    <row r="1201" spans="4:7" x14ac:dyDescent="0.25">
      <c r="D1201"/>
      <c r="E1201"/>
      <c r="F1201" s="5"/>
      <c r="G1201"/>
    </row>
    <row r="1202" spans="4:7" x14ac:dyDescent="0.25">
      <c r="D1202"/>
      <c r="E1202"/>
      <c r="F1202" s="5"/>
      <c r="G1202"/>
    </row>
    <row r="1203" spans="4:7" x14ac:dyDescent="0.25">
      <c r="D1203"/>
      <c r="E1203"/>
      <c r="F1203" s="5"/>
      <c r="G1203"/>
    </row>
    <row r="1204" spans="4:7" x14ac:dyDescent="0.25">
      <c r="D1204"/>
      <c r="E1204"/>
      <c r="F1204" s="5"/>
      <c r="G1204"/>
    </row>
    <row r="1205" spans="4:7" x14ac:dyDescent="0.25">
      <c r="D1205"/>
      <c r="E1205"/>
      <c r="F1205" s="5"/>
      <c r="G1205"/>
    </row>
    <row r="1206" spans="4:7" x14ac:dyDescent="0.25">
      <c r="D1206"/>
      <c r="E1206"/>
      <c r="F1206" s="5"/>
      <c r="G1206"/>
    </row>
    <row r="1207" spans="4:7" x14ac:dyDescent="0.25">
      <c r="D1207"/>
      <c r="E1207"/>
      <c r="F1207" s="5"/>
      <c r="G1207"/>
    </row>
    <row r="1208" spans="4:7" x14ac:dyDescent="0.25">
      <c r="D1208"/>
      <c r="E1208"/>
      <c r="F1208" s="5"/>
      <c r="G1208"/>
    </row>
    <row r="1209" spans="4:7" x14ac:dyDescent="0.25">
      <c r="D1209"/>
      <c r="E1209"/>
      <c r="F1209" s="5"/>
      <c r="G1209"/>
    </row>
    <row r="1210" spans="4:7" x14ac:dyDescent="0.25">
      <c r="D1210"/>
      <c r="E1210"/>
      <c r="F1210" s="5"/>
      <c r="G1210"/>
    </row>
    <row r="1211" spans="4:7" x14ac:dyDescent="0.25">
      <c r="D1211"/>
      <c r="E1211"/>
      <c r="F1211" s="5"/>
      <c r="G1211"/>
    </row>
    <row r="1212" spans="4:7" x14ac:dyDescent="0.25">
      <c r="D1212"/>
      <c r="E1212"/>
      <c r="F1212" s="5"/>
      <c r="G1212"/>
    </row>
    <row r="1213" spans="4:7" x14ac:dyDescent="0.25">
      <c r="D1213"/>
      <c r="E1213"/>
      <c r="F1213" s="5"/>
      <c r="G1213"/>
    </row>
    <row r="1214" spans="4:7" x14ac:dyDescent="0.25">
      <c r="D1214"/>
      <c r="E1214"/>
      <c r="F1214" s="5"/>
      <c r="G1214"/>
    </row>
    <row r="1215" spans="4:7" x14ac:dyDescent="0.25">
      <c r="D1215"/>
      <c r="E1215"/>
      <c r="F1215" s="5"/>
      <c r="G1215"/>
    </row>
    <row r="1216" spans="4:7" x14ac:dyDescent="0.25">
      <c r="D1216"/>
      <c r="E1216"/>
      <c r="F1216" s="5"/>
      <c r="G1216"/>
    </row>
    <row r="1217" spans="4:7" x14ac:dyDescent="0.25">
      <c r="D1217"/>
      <c r="E1217"/>
      <c r="F1217" s="5"/>
      <c r="G1217"/>
    </row>
    <row r="1218" spans="4:7" x14ac:dyDescent="0.25">
      <c r="D1218"/>
      <c r="E1218"/>
      <c r="F1218" s="5"/>
      <c r="G1218"/>
    </row>
    <row r="1219" spans="4:7" x14ac:dyDescent="0.25">
      <c r="D1219"/>
      <c r="E1219"/>
      <c r="F1219" s="5"/>
      <c r="G1219"/>
    </row>
    <row r="1220" spans="4:7" x14ac:dyDescent="0.25">
      <c r="D1220"/>
      <c r="E1220"/>
      <c r="F1220" s="5"/>
      <c r="G1220"/>
    </row>
    <row r="1221" spans="4:7" x14ac:dyDescent="0.25">
      <c r="D1221"/>
      <c r="E1221"/>
      <c r="F1221" s="5"/>
      <c r="G1221"/>
    </row>
    <row r="1222" spans="4:7" x14ac:dyDescent="0.25">
      <c r="D1222"/>
      <c r="E1222"/>
      <c r="F1222" s="5"/>
      <c r="G1222"/>
    </row>
    <row r="1223" spans="4:7" x14ac:dyDescent="0.25">
      <c r="D1223"/>
      <c r="E1223"/>
      <c r="F1223" s="5"/>
      <c r="G1223"/>
    </row>
    <row r="1224" spans="4:7" x14ac:dyDescent="0.25">
      <c r="D1224"/>
      <c r="E1224"/>
      <c r="F1224" s="5"/>
      <c r="G1224"/>
    </row>
    <row r="1225" spans="4:7" x14ac:dyDescent="0.25">
      <c r="D1225"/>
      <c r="E1225"/>
      <c r="F1225" s="5"/>
      <c r="G1225"/>
    </row>
    <row r="1226" spans="4:7" x14ac:dyDescent="0.25">
      <c r="D1226"/>
      <c r="E1226"/>
      <c r="F1226" s="5"/>
      <c r="G1226"/>
    </row>
    <row r="1227" spans="4:7" x14ac:dyDescent="0.25">
      <c r="D1227"/>
      <c r="E1227"/>
      <c r="F1227" s="5"/>
      <c r="G1227"/>
    </row>
    <row r="1228" spans="4:7" x14ac:dyDescent="0.25">
      <c r="D1228"/>
      <c r="E1228"/>
      <c r="F1228" s="5"/>
      <c r="G1228"/>
    </row>
    <row r="1229" spans="4:7" x14ac:dyDescent="0.25">
      <c r="D1229"/>
      <c r="E1229"/>
      <c r="F1229" s="5"/>
      <c r="G1229"/>
    </row>
    <row r="1230" spans="4:7" x14ac:dyDescent="0.25">
      <c r="D1230"/>
      <c r="E1230"/>
      <c r="F1230" s="5"/>
      <c r="G1230"/>
    </row>
    <row r="1231" spans="4:7" x14ac:dyDescent="0.25">
      <c r="D1231"/>
      <c r="E1231"/>
      <c r="F1231" s="5"/>
      <c r="G1231"/>
    </row>
    <row r="1232" spans="4:7" x14ac:dyDescent="0.25">
      <c r="D1232"/>
      <c r="E1232"/>
      <c r="F1232" s="5"/>
      <c r="G1232"/>
    </row>
    <row r="1233" spans="4:7" x14ac:dyDescent="0.25">
      <c r="D1233"/>
      <c r="E1233"/>
      <c r="F1233" s="5"/>
      <c r="G1233"/>
    </row>
    <row r="1234" spans="4:7" x14ac:dyDescent="0.25">
      <c r="D1234"/>
      <c r="E1234"/>
      <c r="F1234" s="5"/>
      <c r="G1234"/>
    </row>
    <row r="1235" spans="4:7" x14ac:dyDescent="0.25">
      <c r="D1235"/>
      <c r="E1235"/>
      <c r="F1235" s="5"/>
      <c r="G1235"/>
    </row>
    <row r="1236" spans="4:7" x14ac:dyDescent="0.25">
      <c r="D1236"/>
      <c r="E1236"/>
      <c r="F1236" s="5"/>
      <c r="G1236"/>
    </row>
    <row r="1237" spans="4:7" x14ac:dyDescent="0.25">
      <c r="D1237"/>
      <c r="E1237"/>
      <c r="F1237" s="5"/>
      <c r="G1237"/>
    </row>
    <row r="1238" spans="4:7" x14ac:dyDescent="0.25">
      <c r="D1238"/>
      <c r="E1238"/>
      <c r="F1238" s="5"/>
      <c r="G1238"/>
    </row>
    <row r="1239" spans="4:7" x14ac:dyDescent="0.25">
      <c r="D1239"/>
      <c r="E1239"/>
      <c r="F1239" s="5"/>
      <c r="G1239"/>
    </row>
    <row r="1240" spans="4:7" x14ac:dyDescent="0.25">
      <c r="D1240"/>
      <c r="E1240"/>
      <c r="F1240" s="5"/>
      <c r="G1240"/>
    </row>
    <row r="1241" spans="4:7" x14ac:dyDescent="0.25">
      <c r="D1241"/>
      <c r="E1241"/>
      <c r="F1241" s="5"/>
      <c r="G1241"/>
    </row>
    <row r="1242" spans="4:7" x14ac:dyDescent="0.25">
      <c r="D1242"/>
      <c r="E1242"/>
      <c r="F1242" s="5"/>
      <c r="G1242"/>
    </row>
    <row r="1243" spans="4:7" x14ac:dyDescent="0.25">
      <c r="D1243"/>
      <c r="E1243"/>
      <c r="F1243" s="5"/>
      <c r="G1243"/>
    </row>
    <row r="1244" spans="4:7" x14ac:dyDescent="0.25">
      <c r="D1244"/>
      <c r="E1244"/>
      <c r="F1244" s="5"/>
      <c r="G1244"/>
    </row>
    <row r="1245" spans="4:7" x14ac:dyDescent="0.25">
      <c r="D1245"/>
      <c r="E1245"/>
      <c r="F1245" s="5"/>
      <c r="G1245"/>
    </row>
    <row r="1246" spans="4:7" x14ac:dyDescent="0.25">
      <c r="D1246"/>
      <c r="E1246"/>
      <c r="F1246" s="5"/>
      <c r="G1246"/>
    </row>
    <row r="1247" spans="4:7" x14ac:dyDescent="0.25">
      <c r="D1247"/>
      <c r="E1247"/>
      <c r="F1247" s="5"/>
      <c r="G1247"/>
    </row>
    <row r="1248" spans="4:7" x14ac:dyDescent="0.25">
      <c r="D1248"/>
      <c r="E1248"/>
      <c r="F1248" s="5"/>
      <c r="G1248"/>
    </row>
    <row r="1249" spans="4:7" x14ac:dyDescent="0.25">
      <c r="D1249"/>
      <c r="E1249"/>
      <c r="F1249" s="5"/>
      <c r="G1249"/>
    </row>
    <row r="1250" spans="4:7" x14ac:dyDescent="0.25">
      <c r="D1250"/>
      <c r="E1250"/>
      <c r="F1250" s="5"/>
      <c r="G1250"/>
    </row>
    <row r="1251" spans="4:7" x14ac:dyDescent="0.25">
      <c r="D1251"/>
      <c r="E1251"/>
      <c r="F1251" s="5"/>
      <c r="G1251"/>
    </row>
    <row r="1252" spans="4:7" x14ac:dyDescent="0.25">
      <c r="D1252"/>
      <c r="E1252"/>
      <c r="F1252" s="5"/>
      <c r="G1252"/>
    </row>
    <row r="1253" spans="4:7" x14ac:dyDescent="0.25">
      <c r="D1253"/>
      <c r="E1253"/>
      <c r="F1253" s="5"/>
      <c r="G1253"/>
    </row>
    <row r="1254" spans="4:7" x14ac:dyDescent="0.25">
      <c r="D1254"/>
      <c r="E1254"/>
      <c r="F1254" s="5"/>
      <c r="G1254"/>
    </row>
    <row r="1255" spans="4:7" x14ac:dyDescent="0.25">
      <c r="D1255"/>
      <c r="E1255"/>
      <c r="F1255" s="5"/>
      <c r="G1255"/>
    </row>
    <row r="1256" spans="4:7" x14ac:dyDescent="0.25">
      <c r="D1256"/>
      <c r="E1256"/>
      <c r="F1256" s="5"/>
      <c r="G1256"/>
    </row>
    <row r="1257" spans="4:7" x14ac:dyDescent="0.25">
      <c r="D1257"/>
      <c r="E1257"/>
      <c r="F1257" s="5"/>
      <c r="G1257"/>
    </row>
    <row r="1258" spans="4:7" x14ac:dyDescent="0.25">
      <c r="D1258"/>
      <c r="E1258"/>
      <c r="F1258" s="5"/>
      <c r="G1258"/>
    </row>
    <row r="1259" spans="4:7" x14ac:dyDescent="0.25">
      <c r="D1259"/>
      <c r="E1259"/>
      <c r="F1259" s="5"/>
      <c r="G1259"/>
    </row>
    <row r="1260" spans="4:7" x14ac:dyDescent="0.25">
      <c r="D1260"/>
      <c r="E1260"/>
      <c r="F1260" s="5"/>
      <c r="G1260"/>
    </row>
    <row r="1261" spans="4:7" x14ac:dyDescent="0.25">
      <c r="D1261"/>
      <c r="E1261"/>
      <c r="F1261" s="5"/>
      <c r="G1261"/>
    </row>
    <row r="1262" spans="4:7" x14ac:dyDescent="0.25">
      <c r="D1262"/>
      <c r="E1262"/>
      <c r="F1262" s="5"/>
      <c r="G1262"/>
    </row>
    <row r="1263" spans="4:7" x14ac:dyDescent="0.25">
      <c r="D1263"/>
      <c r="E1263"/>
      <c r="F1263" s="5"/>
      <c r="G1263"/>
    </row>
    <row r="1264" spans="4:7" x14ac:dyDescent="0.25">
      <c r="D1264"/>
      <c r="E1264"/>
      <c r="F1264" s="5"/>
      <c r="G1264"/>
    </row>
    <row r="1265" spans="4:7" x14ac:dyDescent="0.25">
      <c r="D1265"/>
      <c r="E1265"/>
      <c r="F1265" s="5"/>
      <c r="G1265"/>
    </row>
    <row r="1266" spans="4:7" x14ac:dyDescent="0.25">
      <c r="D1266"/>
      <c r="E1266"/>
      <c r="F1266" s="5"/>
      <c r="G1266"/>
    </row>
    <row r="1267" spans="4:7" x14ac:dyDescent="0.25">
      <c r="D1267"/>
      <c r="E1267"/>
      <c r="F1267" s="5"/>
      <c r="G1267"/>
    </row>
    <row r="1268" spans="4:7" x14ac:dyDescent="0.25">
      <c r="D1268"/>
      <c r="E1268"/>
      <c r="F1268" s="5"/>
      <c r="G1268"/>
    </row>
    <row r="1269" spans="4:7" x14ac:dyDescent="0.25">
      <c r="D1269"/>
      <c r="E1269"/>
      <c r="F1269" s="5"/>
      <c r="G1269"/>
    </row>
    <row r="1270" spans="4:7" x14ac:dyDescent="0.25">
      <c r="D1270"/>
      <c r="E1270"/>
      <c r="F1270" s="5"/>
      <c r="G1270"/>
    </row>
    <row r="1271" spans="4:7" x14ac:dyDescent="0.25">
      <c r="D1271"/>
      <c r="E1271"/>
      <c r="F1271" s="5"/>
      <c r="G1271"/>
    </row>
    <row r="1272" spans="4:7" x14ac:dyDescent="0.25">
      <c r="D1272"/>
      <c r="E1272"/>
      <c r="F1272" s="5"/>
      <c r="G1272"/>
    </row>
    <row r="1273" spans="4:7" x14ac:dyDescent="0.25">
      <c r="D1273"/>
      <c r="E1273"/>
      <c r="F1273" s="5"/>
      <c r="G1273"/>
    </row>
    <row r="1274" spans="4:7" x14ac:dyDescent="0.25">
      <c r="D1274"/>
      <c r="E1274"/>
      <c r="F1274" s="5"/>
      <c r="G1274"/>
    </row>
    <row r="1275" spans="4:7" x14ac:dyDescent="0.25">
      <c r="D1275"/>
      <c r="E1275"/>
      <c r="F1275" s="5"/>
      <c r="G1275"/>
    </row>
    <row r="1276" spans="4:7" x14ac:dyDescent="0.25">
      <c r="D1276"/>
      <c r="E1276"/>
      <c r="F1276" s="5"/>
      <c r="G1276"/>
    </row>
    <row r="1277" spans="4:7" x14ac:dyDescent="0.25">
      <c r="D1277"/>
      <c r="E1277"/>
      <c r="F1277" s="5"/>
      <c r="G1277"/>
    </row>
    <row r="1278" spans="4:7" x14ac:dyDescent="0.25">
      <c r="D1278"/>
      <c r="E1278"/>
      <c r="F1278" s="5"/>
      <c r="G1278"/>
    </row>
    <row r="1279" spans="4:7" x14ac:dyDescent="0.25">
      <c r="D1279"/>
      <c r="E1279"/>
      <c r="F1279" s="5"/>
      <c r="G1279"/>
    </row>
    <row r="1280" spans="4:7" x14ac:dyDescent="0.25">
      <c r="D1280"/>
      <c r="E1280"/>
      <c r="F1280" s="5"/>
      <c r="G1280"/>
    </row>
    <row r="1281" spans="4:7" x14ac:dyDescent="0.25">
      <c r="D1281"/>
      <c r="E1281"/>
      <c r="F1281" s="5"/>
      <c r="G1281"/>
    </row>
    <row r="1282" spans="4:7" x14ac:dyDescent="0.25">
      <c r="D1282"/>
      <c r="E1282"/>
      <c r="F1282" s="5"/>
      <c r="G1282"/>
    </row>
    <row r="1283" spans="4:7" x14ac:dyDescent="0.25">
      <c r="D1283"/>
      <c r="E1283"/>
      <c r="F1283" s="5"/>
      <c r="G1283"/>
    </row>
    <row r="1284" spans="4:7" x14ac:dyDescent="0.25">
      <c r="D1284"/>
      <c r="E1284"/>
      <c r="F1284" s="5"/>
      <c r="G1284"/>
    </row>
    <row r="1285" spans="4:7" x14ac:dyDescent="0.25">
      <c r="D1285"/>
      <c r="E1285"/>
      <c r="F1285" s="5"/>
      <c r="G1285"/>
    </row>
    <row r="1286" spans="4:7" x14ac:dyDescent="0.25">
      <c r="D1286"/>
      <c r="E1286"/>
      <c r="F1286" s="5"/>
      <c r="G1286"/>
    </row>
    <row r="1287" spans="4:7" x14ac:dyDescent="0.25">
      <c r="D1287"/>
      <c r="E1287"/>
      <c r="F1287" s="5"/>
      <c r="G1287"/>
    </row>
    <row r="1288" spans="4:7" x14ac:dyDescent="0.25">
      <c r="D1288"/>
      <c r="E1288"/>
      <c r="F1288" s="5"/>
      <c r="G1288"/>
    </row>
    <row r="1289" spans="4:7" x14ac:dyDescent="0.25">
      <c r="D1289"/>
      <c r="E1289"/>
      <c r="F1289" s="5"/>
      <c r="G1289"/>
    </row>
    <row r="1290" spans="4:7" x14ac:dyDescent="0.25">
      <c r="D1290"/>
      <c r="E1290"/>
      <c r="F1290" s="5"/>
      <c r="G1290"/>
    </row>
    <row r="1291" spans="4:7" x14ac:dyDescent="0.25">
      <c r="D1291"/>
      <c r="E1291"/>
      <c r="F1291" s="5"/>
      <c r="G1291"/>
    </row>
    <row r="1292" spans="4:7" x14ac:dyDescent="0.25">
      <c r="D1292"/>
      <c r="E1292"/>
      <c r="F1292" s="5"/>
      <c r="G1292"/>
    </row>
    <row r="1293" spans="4:7" x14ac:dyDescent="0.25">
      <c r="D1293"/>
      <c r="E1293"/>
      <c r="F1293" s="5"/>
      <c r="G1293"/>
    </row>
    <row r="1294" spans="4:7" x14ac:dyDescent="0.25">
      <c r="D1294"/>
      <c r="E1294"/>
      <c r="F1294" s="5"/>
      <c r="G1294"/>
    </row>
    <row r="1295" spans="4:7" x14ac:dyDescent="0.25">
      <c r="D1295"/>
      <c r="E1295"/>
      <c r="F1295" s="5"/>
      <c r="G1295"/>
    </row>
    <row r="1296" spans="4:7" x14ac:dyDescent="0.25">
      <c r="D1296"/>
      <c r="E1296"/>
      <c r="F1296" s="5"/>
      <c r="G1296"/>
    </row>
    <row r="1297" spans="4:7" x14ac:dyDescent="0.25">
      <c r="D1297"/>
      <c r="E1297"/>
      <c r="F1297" s="5"/>
      <c r="G1297"/>
    </row>
    <row r="1298" spans="4:7" x14ac:dyDescent="0.25">
      <c r="D1298"/>
      <c r="E1298"/>
      <c r="F1298" s="5"/>
      <c r="G1298"/>
    </row>
    <row r="1299" spans="4:7" x14ac:dyDescent="0.25">
      <c r="D1299"/>
      <c r="E1299"/>
      <c r="F1299" s="5"/>
      <c r="G1299"/>
    </row>
    <row r="1300" spans="4:7" x14ac:dyDescent="0.25">
      <c r="D1300"/>
      <c r="E1300"/>
      <c r="F1300" s="5"/>
      <c r="G1300"/>
    </row>
    <row r="1301" spans="4:7" x14ac:dyDescent="0.25">
      <c r="D1301"/>
      <c r="E1301"/>
      <c r="F1301" s="5"/>
      <c r="G1301"/>
    </row>
    <row r="1302" spans="4:7" x14ac:dyDescent="0.25">
      <c r="D1302"/>
      <c r="E1302"/>
      <c r="F1302" s="5"/>
      <c r="G1302"/>
    </row>
    <row r="1303" spans="4:7" x14ac:dyDescent="0.25">
      <c r="D1303"/>
      <c r="E1303"/>
      <c r="F1303" s="5"/>
      <c r="G1303"/>
    </row>
    <row r="1304" spans="4:7" x14ac:dyDescent="0.25">
      <c r="D1304"/>
      <c r="E1304"/>
      <c r="F1304" s="5"/>
      <c r="G1304"/>
    </row>
    <row r="1305" spans="4:7" x14ac:dyDescent="0.25">
      <c r="D1305"/>
      <c r="E1305"/>
      <c r="F1305" s="5"/>
      <c r="G1305"/>
    </row>
    <row r="1306" spans="4:7" x14ac:dyDescent="0.25">
      <c r="D1306"/>
      <c r="E1306"/>
      <c r="F1306" s="5"/>
      <c r="G1306"/>
    </row>
    <row r="1307" spans="4:7" x14ac:dyDescent="0.25">
      <c r="D1307"/>
      <c r="E1307"/>
      <c r="F1307" s="5"/>
      <c r="G1307"/>
    </row>
    <row r="1308" spans="4:7" x14ac:dyDescent="0.25">
      <c r="D1308"/>
      <c r="E1308"/>
      <c r="F1308" s="5"/>
      <c r="G1308"/>
    </row>
    <row r="1309" spans="4:7" x14ac:dyDescent="0.25">
      <c r="D1309"/>
      <c r="E1309"/>
      <c r="F1309" s="5"/>
      <c r="G1309"/>
    </row>
    <row r="1310" spans="4:7" x14ac:dyDescent="0.25">
      <c r="D1310"/>
      <c r="E1310"/>
      <c r="F1310" s="5"/>
      <c r="G1310"/>
    </row>
    <row r="1311" spans="4:7" x14ac:dyDescent="0.25">
      <c r="D1311"/>
      <c r="E1311"/>
      <c r="F1311" s="5"/>
      <c r="G1311"/>
    </row>
    <row r="1312" spans="4:7" x14ac:dyDescent="0.25">
      <c r="D1312"/>
      <c r="E1312"/>
      <c r="F1312" s="5"/>
      <c r="G1312"/>
    </row>
    <row r="1313" spans="4:7" x14ac:dyDescent="0.25">
      <c r="D1313"/>
      <c r="E1313"/>
      <c r="F1313" s="5"/>
      <c r="G1313"/>
    </row>
    <row r="1314" spans="4:7" x14ac:dyDescent="0.25">
      <c r="D1314"/>
      <c r="E1314"/>
      <c r="F1314" s="5"/>
      <c r="G1314"/>
    </row>
    <row r="1315" spans="4:7" x14ac:dyDescent="0.25">
      <c r="D1315"/>
      <c r="E1315"/>
      <c r="F1315" s="5"/>
      <c r="G1315"/>
    </row>
    <row r="1316" spans="4:7" x14ac:dyDescent="0.25">
      <c r="D1316"/>
      <c r="E1316"/>
      <c r="F1316" s="5"/>
      <c r="G1316"/>
    </row>
    <row r="1317" spans="4:7" x14ac:dyDescent="0.25">
      <c r="D1317"/>
      <c r="E1317"/>
      <c r="F1317" s="5"/>
      <c r="G1317"/>
    </row>
    <row r="1318" spans="4:7" x14ac:dyDescent="0.25">
      <c r="D1318"/>
      <c r="E1318"/>
      <c r="F1318" s="5"/>
      <c r="G1318"/>
    </row>
    <row r="1319" spans="4:7" x14ac:dyDescent="0.25">
      <c r="D1319"/>
      <c r="E1319"/>
      <c r="F1319" s="5"/>
      <c r="G1319"/>
    </row>
    <row r="1320" spans="4:7" x14ac:dyDescent="0.25">
      <c r="D1320"/>
      <c r="E1320"/>
      <c r="F1320" s="5"/>
      <c r="G1320"/>
    </row>
    <row r="1321" spans="4:7" x14ac:dyDescent="0.25">
      <c r="D1321"/>
      <c r="E1321"/>
      <c r="F1321" s="5"/>
      <c r="G1321"/>
    </row>
    <row r="1322" spans="4:7" x14ac:dyDescent="0.25">
      <c r="D1322"/>
      <c r="E1322"/>
      <c r="F1322" s="5"/>
      <c r="G1322"/>
    </row>
    <row r="1323" spans="4:7" x14ac:dyDescent="0.25">
      <c r="D1323"/>
      <c r="E1323"/>
      <c r="F1323" s="5"/>
      <c r="G1323"/>
    </row>
    <row r="1324" spans="4:7" x14ac:dyDescent="0.25">
      <c r="D1324"/>
      <c r="E1324"/>
      <c r="F1324" s="5"/>
      <c r="G1324"/>
    </row>
    <row r="1325" spans="4:7" x14ac:dyDescent="0.25">
      <c r="D1325"/>
      <c r="E1325"/>
      <c r="F1325" s="5"/>
      <c r="G1325"/>
    </row>
    <row r="1326" spans="4:7" x14ac:dyDescent="0.25">
      <c r="D1326"/>
      <c r="E1326"/>
      <c r="F1326" s="5"/>
      <c r="G1326"/>
    </row>
    <row r="1327" spans="4:7" x14ac:dyDescent="0.25">
      <c r="D1327"/>
      <c r="E1327"/>
      <c r="F1327" s="5"/>
      <c r="G1327"/>
    </row>
    <row r="1328" spans="4:7" x14ac:dyDescent="0.25">
      <c r="D1328"/>
      <c r="E1328"/>
      <c r="F1328" s="5"/>
      <c r="G1328"/>
    </row>
    <row r="1329" spans="4:7" x14ac:dyDescent="0.25">
      <c r="D1329"/>
      <c r="E1329"/>
      <c r="F1329" s="5"/>
      <c r="G1329"/>
    </row>
    <row r="1330" spans="4:7" x14ac:dyDescent="0.25">
      <c r="D1330"/>
      <c r="E1330"/>
      <c r="F1330" s="5"/>
      <c r="G1330"/>
    </row>
    <row r="1331" spans="4:7" x14ac:dyDescent="0.25">
      <c r="D1331"/>
      <c r="E1331"/>
      <c r="F1331" s="5"/>
      <c r="G1331"/>
    </row>
    <row r="1332" spans="4:7" x14ac:dyDescent="0.25">
      <c r="D1332"/>
      <c r="E1332"/>
      <c r="F1332" s="5"/>
      <c r="G1332"/>
    </row>
    <row r="1333" spans="4:7" x14ac:dyDescent="0.25">
      <c r="D1333"/>
      <c r="E1333"/>
      <c r="F1333" s="5"/>
      <c r="G1333"/>
    </row>
    <row r="1334" spans="4:7" x14ac:dyDescent="0.25">
      <c r="D1334"/>
      <c r="E1334"/>
      <c r="F1334" s="5"/>
      <c r="G1334"/>
    </row>
    <row r="1335" spans="4:7" x14ac:dyDescent="0.25">
      <c r="D1335"/>
      <c r="E1335"/>
      <c r="F1335" s="5"/>
      <c r="G1335"/>
    </row>
    <row r="1336" spans="4:7" x14ac:dyDescent="0.25">
      <c r="D1336"/>
      <c r="E1336"/>
      <c r="F1336" s="5"/>
      <c r="G1336"/>
    </row>
    <row r="1337" spans="4:7" x14ac:dyDescent="0.25">
      <c r="D1337"/>
      <c r="E1337"/>
      <c r="F1337" s="5"/>
      <c r="G1337"/>
    </row>
    <row r="1338" spans="4:7" x14ac:dyDescent="0.25">
      <c r="D1338"/>
      <c r="E1338"/>
      <c r="F1338" s="5"/>
      <c r="G1338"/>
    </row>
    <row r="1339" spans="4:7" x14ac:dyDescent="0.25">
      <c r="D1339"/>
      <c r="E1339"/>
      <c r="F1339" s="5"/>
      <c r="G1339"/>
    </row>
    <row r="1340" spans="4:7" x14ac:dyDescent="0.25">
      <c r="D1340"/>
      <c r="E1340"/>
      <c r="F1340" s="5"/>
      <c r="G1340"/>
    </row>
    <row r="1341" spans="4:7" x14ac:dyDescent="0.25">
      <c r="D1341"/>
      <c r="E1341"/>
      <c r="F1341" s="5"/>
      <c r="G1341"/>
    </row>
    <row r="1342" spans="4:7" x14ac:dyDescent="0.25">
      <c r="D1342"/>
      <c r="E1342"/>
      <c r="F1342" s="5"/>
      <c r="G1342"/>
    </row>
    <row r="1343" spans="4:7" x14ac:dyDescent="0.25">
      <c r="D1343"/>
      <c r="E1343"/>
      <c r="F1343" s="5"/>
      <c r="G1343"/>
    </row>
    <row r="1344" spans="4:7" x14ac:dyDescent="0.25">
      <c r="D1344"/>
      <c r="E1344"/>
      <c r="F1344" s="5"/>
      <c r="G1344"/>
    </row>
    <row r="1345" spans="4:7" x14ac:dyDescent="0.25">
      <c r="D1345"/>
      <c r="E1345"/>
      <c r="F1345" s="5"/>
      <c r="G1345"/>
    </row>
    <row r="1346" spans="4:7" x14ac:dyDescent="0.25">
      <c r="D1346"/>
      <c r="E1346"/>
      <c r="F1346" s="5"/>
      <c r="G1346"/>
    </row>
    <row r="1347" spans="4:7" x14ac:dyDescent="0.25">
      <c r="D1347"/>
      <c r="E1347"/>
      <c r="F1347" s="5"/>
      <c r="G1347"/>
    </row>
    <row r="1348" spans="4:7" x14ac:dyDescent="0.25">
      <c r="D1348"/>
      <c r="E1348"/>
      <c r="F1348" s="5"/>
      <c r="G1348"/>
    </row>
    <row r="1349" spans="4:7" x14ac:dyDescent="0.25">
      <c r="D1349"/>
      <c r="E1349"/>
      <c r="F1349" s="5"/>
      <c r="G1349"/>
    </row>
    <row r="1350" spans="4:7" x14ac:dyDescent="0.25">
      <c r="D1350"/>
      <c r="E1350"/>
      <c r="F1350" s="5"/>
      <c r="G1350"/>
    </row>
    <row r="1351" spans="4:7" x14ac:dyDescent="0.25">
      <c r="D1351"/>
      <c r="E1351"/>
      <c r="F1351" s="5"/>
      <c r="G1351"/>
    </row>
    <row r="1352" spans="4:7" x14ac:dyDescent="0.25">
      <c r="D1352"/>
      <c r="E1352"/>
      <c r="F1352" s="5"/>
      <c r="G1352"/>
    </row>
    <row r="1353" spans="4:7" x14ac:dyDescent="0.25">
      <c r="D1353"/>
      <c r="E1353"/>
      <c r="F1353" s="5"/>
      <c r="G1353"/>
    </row>
    <row r="1354" spans="4:7" x14ac:dyDescent="0.25">
      <c r="D1354"/>
      <c r="E1354"/>
      <c r="F1354" s="5"/>
      <c r="G1354"/>
    </row>
    <row r="1355" spans="4:7" x14ac:dyDescent="0.25">
      <c r="D1355"/>
      <c r="E1355"/>
      <c r="F1355" s="5"/>
      <c r="G1355"/>
    </row>
    <row r="1356" spans="4:7" x14ac:dyDescent="0.25">
      <c r="D1356"/>
      <c r="E1356"/>
      <c r="F1356" s="5"/>
      <c r="G1356"/>
    </row>
    <row r="1357" spans="4:7" x14ac:dyDescent="0.25">
      <c r="D1357"/>
      <c r="E1357"/>
      <c r="F1357" s="5"/>
      <c r="G1357"/>
    </row>
    <row r="1358" spans="4:7" x14ac:dyDescent="0.25">
      <c r="D1358"/>
      <c r="E1358"/>
      <c r="F1358" s="5"/>
      <c r="G1358"/>
    </row>
    <row r="1359" spans="4:7" x14ac:dyDescent="0.25">
      <c r="D1359"/>
      <c r="E1359"/>
      <c r="F1359" s="5"/>
      <c r="G1359"/>
    </row>
    <row r="1360" spans="4:7" x14ac:dyDescent="0.25">
      <c r="D1360"/>
      <c r="E1360"/>
      <c r="F1360" s="5"/>
      <c r="G1360"/>
    </row>
    <row r="1361" spans="4:7" x14ac:dyDescent="0.25">
      <c r="D1361"/>
      <c r="E1361"/>
      <c r="F1361" s="5"/>
      <c r="G1361"/>
    </row>
    <row r="1362" spans="4:7" x14ac:dyDescent="0.25">
      <c r="D1362"/>
      <c r="E1362"/>
      <c r="F1362" s="5"/>
      <c r="G1362"/>
    </row>
    <row r="1363" spans="4:7" x14ac:dyDescent="0.25">
      <c r="D1363"/>
      <c r="E1363"/>
      <c r="F1363" s="5"/>
      <c r="G1363"/>
    </row>
    <row r="1364" spans="4:7" x14ac:dyDescent="0.25">
      <c r="D1364"/>
      <c r="E1364"/>
      <c r="F1364" s="5"/>
      <c r="G1364"/>
    </row>
    <row r="1365" spans="4:7" x14ac:dyDescent="0.25">
      <c r="D1365"/>
      <c r="E1365"/>
      <c r="F1365" s="5"/>
      <c r="G1365"/>
    </row>
    <row r="1366" spans="4:7" x14ac:dyDescent="0.25">
      <c r="D1366"/>
      <c r="E1366"/>
      <c r="F1366" s="5"/>
      <c r="G1366"/>
    </row>
    <row r="1367" spans="4:7" x14ac:dyDescent="0.25">
      <c r="D1367"/>
      <c r="E1367"/>
      <c r="F1367" s="5"/>
      <c r="G1367"/>
    </row>
    <row r="1368" spans="4:7" x14ac:dyDescent="0.25">
      <c r="D1368"/>
      <c r="E1368"/>
      <c r="F1368" s="5"/>
      <c r="G1368"/>
    </row>
    <row r="1369" spans="4:7" x14ac:dyDescent="0.25">
      <c r="D1369"/>
      <c r="E1369"/>
      <c r="F1369" s="5"/>
      <c r="G1369"/>
    </row>
    <row r="1370" spans="4:7" x14ac:dyDescent="0.25">
      <c r="D1370"/>
      <c r="E1370"/>
      <c r="F1370" s="5"/>
      <c r="G1370"/>
    </row>
    <row r="1371" spans="4:7" x14ac:dyDescent="0.25">
      <c r="D1371"/>
      <c r="E1371"/>
      <c r="F1371" s="5"/>
      <c r="G1371"/>
    </row>
    <row r="1372" spans="4:7" x14ac:dyDescent="0.25">
      <c r="D1372"/>
      <c r="E1372"/>
      <c r="F1372" s="5"/>
      <c r="G1372"/>
    </row>
    <row r="1373" spans="4:7" x14ac:dyDescent="0.25">
      <c r="D1373"/>
      <c r="E1373"/>
      <c r="F1373" s="5"/>
      <c r="G1373"/>
    </row>
    <row r="1374" spans="4:7" x14ac:dyDescent="0.25">
      <c r="D1374"/>
      <c r="E1374"/>
      <c r="F1374" s="5"/>
      <c r="G1374"/>
    </row>
    <row r="1375" spans="4:7" x14ac:dyDescent="0.25">
      <c r="D1375"/>
      <c r="E1375"/>
      <c r="F1375" s="5"/>
      <c r="G1375"/>
    </row>
    <row r="1376" spans="4:7" x14ac:dyDescent="0.25">
      <c r="D1376"/>
      <c r="E1376"/>
      <c r="F1376" s="5"/>
      <c r="G1376"/>
    </row>
    <row r="1377" spans="4:7" x14ac:dyDescent="0.25">
      <c r="D1377"/>
      <c r="E1377"/>
      <c r="F1377" s="5"/>
      <c r="G1377"/>
    </row>
    <row r="1378" spans="4:7" x14ac:dyDescent="0.25">
      <c r="D1378"/>
      <c r="E1378"/>
      <c r="F1378" s="5"/>
      <c r="G1378"/>
    </row>
    <row r="1379" spans="4:7" x14ac:dyDescent="0.25">
      <c r="D1379"/>
      <c r="E1379"/>
      <c r="F1379" s="5"/>
      <c r="G1379"/>
    </row>
    <row r="1380" spans="4:7" x14ac:dyDescent="0.25">
      <c r="D1380"/>
      <c r="E1380"/>
      <c r="F1380" s="5"/>
      <c r="G1380"/>
    </row>
    <row r="1381" spans="4:7" x14ac:dyDescent="0.25">
      <c r="D1381"/>
      <c r="E1381"/>
      <c r="F1381" s="5"/>
      <c r="G1381"/>
    </row>
    <row r="1382" spans="4:7" x14ac:dyDescent="0.25">
      <c r="D1382"/>
      <c r="E1382"/>
      <c r="F1382" s="5"/>
      <c r="G1382"/>
    </row>
    <row r="1383" spans="4:7" x14ac:dyDescent="0.25">
      <c r="D1383"/>
      <c r="E1383"/>
      <c r="F1383" s="5"/>
      <c r="G1383"/>
    </row>
    <row r="1384" spans="4:7" x14ac:dyDescent="0.25">
      <c r="D1384"/>
      <c r="E1384"/>
      <c r="F1384" s="5"/>
      <c r="G1384"/>
    </row>
    <row r="1385" spans="4:7" x14ac:dyDescent="0.25">
      <c r="D1385"/>
      <c r="E1385"/>
      <c r="F1385" s="5"/>
      <c r="G1385"/>
    </row>
    <row r="1386" spans="4:7" x14ac:dyDescent="0.25">
      <c r="D1386"/>
      <c r="E1386"/>
      <c r="F1386" s="5"/>
      <c r="G1386"/>
    </row>
    <row r="1387" spans="4:7" x14ac:dyDescent="0.25">
      <c r="D1387"/>
      <c r="E1387"/>
      <c r="F1387" s="5"/>
      <c r="G1387"/>
    </row>
    <row r="1388" spans="4:7" x14ac:dyDescent="0.25">
      <c r="D1388"/>
      <c r="E1388"/>
      <c r="F1388" s="5"/>
      <c r="G1388"/>
    </row>
    <row r="1389" spans="4:7" x14ac:dyDescent="0.25">
      <c r="D1389"/>
      <c r="E1389"/>
      <c r="F1389" s="5"/>
      <c r="G1389"/>
    </row>
    <row r="1390" spans="4:7" x14ac:dyDescent="0.25">
      <c r="D1390"/>
      <c r="E1390"/>
      <c r="F1390" s="5"/>
      <c r="G1390"/>
    </row>
    <row r="1391" spans="4:7" x14ac:dyDescent="0.25">
      <c r="D1391"/>
      <c r="E1391"/>
      <c r="F1391" s="5"/>
      <c r="G1391"/>
    </row>
    <row r="1392" spans="4:7" x14ac:dyDescent="0.25">
      <c r="D1392"/>
      <c r="E1392"/>
      <c r="F1392" s="5"/>
      <c r="G1392"/>
    </row>
    <row r="1393" spans="4:7" x14ac:dyDescent="0.25">
      <c r="D1393"/>
      <c r="E1393"/>
      <c r="F1393" s="5"/>
      <c r="G1393"/>
    </row>
    <row r="1394" spans="4:7" x14ac:dyDescent="0.25">
      <c r="D1394"/>
      <c r="E1394"/>
      <c r="F1394" s="5"/>
      <c r="G1394"/>
    </row>
    <row r="1395" spans="4:7" x14ac:dyDescent="0.25">
      <c r="D1395"/>
      <c r="E1395"/>
      <c r="F1395" s="5"/>
      <c r="G1395"/>
    </row>
    <row r="1396" spans="4:7" x14ac:dyDescent="0.25">
      <c r="D1396"/>
      <c r="E1396"/>
      <c r="F1396" s="5"/>
      <c r="G1396"/>
    </row>
    <row r="1397" spans="4:7" x14ac:dyDescent="0.25">
      <c r="D1397"/>
      <c r="E1397"/>
      <c r="F1397" s="5"/>
      <c r="G1397"/>
    </row>
    <row r="1398" spans="4:7" x14ac:dyDescent="0.25">
      <c r="D1398"/>
      <c r="E1398"/>
      <c r="F1398" s="5"/>
      <c r="G1398"/>
    </row>
    <row r="1399" spans="4:7" x14ac:dyDescent="0.25">
      <c r="D1399"/>
      <c r="E1399"/>
      <c r="F1399" s="5"/>
      <c r="G1399"/>
    </row>
    <row r="1400" spans="4:7" x14ac:dyDescent="0.25">
      <c r="D1400"/>
      <c r="E1400"/>
      <c r="F1400" s="5"/>
      <c r="G1400"/>
    </row>
    <row r="1401" spans="4:7" x14ac:dyDescent="0.25">
      <c r="D1401"/>
      <c r="E1401"/>
      <c r="F1401" s="5"/>
      <c r="G1401"/>
    </row>
    <row r="1402" spans="4:7" x14ac:dyDescent="0.25">
      <c r="D1402"/>
      <c r="E1402"/>
      <c r="F1402" s="5"/>
      <c r="G1402"/>
    </row>
    <row r="1403" spans="4:7" x14ac:dyDescent="0.25">
      <c r="D1403"/>
      <c r="E1403"/>
      <c r="F1403" s="5"/>
      <c r="G1403"/>
    </row>
    <row r="1404" spans="4:7" x14ac:dyDescent="0.25">
      <c r="D1404"/>
      <c r="E1404"/>
      <c r="F1404" s="5"/>
      <c r="G1404"/>
    </row>
    <row r="1405" spans="4:7" x14ac:dyDescent="0.25">
      <c r="D1405"/>
      <c r="E1405"/>
      <c r="F1405" s="5"/>
      <c r="G1405"/>
    </row>
    <row r="1406" spans="4:7" x14ac:dyDescent="0.25">
      <c r="D1406"/>
      <c r="E1406"/>
      <c r="F1406" s="5"/>
      <c r="G1406"/>
    </row>
    <row r="1407" spans="4:7" x14ac:dyDescent="0.25">
      <c r="D1407"/>
      <c r="E1407"/>
      <c r="F1407" s="5"/>
      <c r="G1407"/>
    </row>
    <row r="1408" spans="4:7" x14ac:dyDescent="0.25">
      <c r="D1408"/>
      <c r="E1408"/>
      <c r="F1408" s="5"/>
      <c r="G1408"/>
    </row>
    <row r="1409" spans="4:7" x14ac:dyDescent="0.25">
      <c r="D1409"/>
      <c r="E1409"/>
      <c r="F1409" s="5"/>
      <c r="G1409"/>
    </row>
    <row r="1410" spans="4:7" x14ac:dyDescent="0.25">
      <c r="D1410"/>
      <c r="E1410"/>
      <c r="F1410" s="5"/>
      <c r="G1410"/>
    </row>
    <row r="1411" spans="4:7" x14ac:dyDescent="0.25">
      <c r="D1411"/>
      <c r="E1411"/>
      <c r="F1411" s="5"/>
      <c r="G1411"/>
    </row>
    <row r="1412" spans="4:7" x14ac:dyDescent="0.25">
      <c r="D1412"/>
      <c r="E1412"/>
      <c r="F1412" s="5"/>
      <c r="G1412"/>
    </row>
    <row r="1413" spans="4:7" x14ac:dyDescent="0.25">
      <c r="D1413"/>
      <c r="E1413"/>
      <c r="F1413" s="5"/>
      <c r="G1413"/>
    </row>
    <row r="1414" spans="4:7" x14ac:dyDescent="0.25">
      <c r="D1414"/>
      <c r="E1414"/>
      <c r="F1414" s="5"/>
      <c r="G1414"/>
    </row>
    <row r="1415" spans="4:7" x14ac:dyDescent="0.25">
      <c r="D1415"/>
      <c r="E1415"/>
      <c r="F1415" s="5"/>
      <c r="G1415"/>
    </row>
    <row r="1416" spans="4:7" x14ac:dyDescent="0.25">
      <c r="D1416"/>
      <c r="E1416"/>
      <c r="F1416" s="5"/>
      <c r="G1416"/>
    </row>
    <row r="1417" spans="4:7" x14ac:dyDescent="0.25">
      <c r="D1417"/>
      <c r="E1417"/>
      <c r="F1417" s="5"/>
      <c r="G1417"/>
    </row>
    <row r="1418" spans="4:7" x14ac:dyDescent="0.25">
      <c r="D1418"/>
      <c r="E1418"/>
      <c r="F1418" s="5"/>
      <c r="G1418"/>
    </row>
    <row r="1419" spans="4:7" x14ac:dyDescent="0.25">
      <c r="D1419"/>
      <c r="E1419"/>
      <c r="F1419" s="5"/>
      <c r="G1419"/>
    </row>
    <row r="1420" spans="4:7" x14ac:dyDescent="0.25">
      <c r="D1420"/>
      <c r="E1420"/>
      <c r="F1420" s="5"/>
      <c r="G1420"/>
    </row>
    <row r="1421" spans="4:7" x14ac:dyDescent="0.25">
      <c r="D1421"/>
      <c r="E1421"/>
      <c r="F1421" s="5"/>
      <c r="G1421"/>
    </row>
    <row r="1422" spans="4:7" x14ac:dyDescent="0.25">
      <c r="D1422"/>
      <c r="E1422"/>
      <c r="F1422" s="5"/>
      <c r="G1422"/>
    </row>
    <row r="1423" spans="4:7" x14ac:dyDescent="0.25">
      <c r="D1423"/>
      <c r="E1423"/>
      <c r="F1423" s="5"/>
      <c r="G1423"/>
    </row>
    <row r="1424" spans="4:7" x14ac:dyDescent="0.25">
      <c r="D1424"/>
      <c r="E1424"/>
      <c r="F1424" s="5"/>
      <c r="G1424"/>
    </row>
    <row r="1425" spans="4:7" x14ac:dyDescent="0.25">
      <c r="D1425"/>
      <c r="E1425"/>
      <c r="F1425" s="5"/>
      <c r="G1425"/>
    </row>
    <row r="1426" spans="4:7" x14ac:dyDescent="0.25">
      <c r="D1426"/>
      <c r="E1426"/>
      <c r="F1426" s="5"/>
      <c r="G1426"/>
    </row>
    <row r="1427" spans="4:7" x14ac:dyDescent="0.25">
      <c r="D1427"/>
      <c r="E1427"/>
      <c r="F1427" s="5"/>
      <c r="G1427"/>
    </row>
    <row r="1428" spans="4:7" x14ac:dyDescent="0.25">
      <c r="D1428"/>
      <c r="E1428"/>
      <c r="F1428" s="5"/>
      <c r="G1428"/>
    </row>
    <row r="1429" spans="4:7" x14ac:dyDescent="0.25">
      <c r="D1429"/>
      <c r="E1429"/>
      <c r="F1429" s="5"/>
      <c r="G1429"/>
    </row>
    <row r="1430" spans="4:7" x14ac:dyDescent="0.25">
      <c r="D1430"/>
      <c r="E1430"/>
      <c r="F1430" s="5"/>
      <c r="G1430"/>
    </row>
    <row r="1431" spans="4:7" x14ac:dyDescent="0.25">
      <c r="D1431"/>
      <c r="E1431"/>
      <c r="F1431" s="5"/>
      <c r="G1431"/>
    </row>
    <row r="1432" spans="4:7" x14ac:dyDescent="0.25">
      <c r="D1432"/>
      <c r="E1432"/>
      <c r="F1432" s="5"/>
      <c r="G1432"/>
    </row>
    <row r="1433" spans="4:7" x14ac:dyDescent="0.25">
      <c r="D1433"/>
      <c r="E1433"/>
      <c r="F1433" s="5"/>
      <c r="G1433"/>
    </row>
    <row r="1434" spans="4:7" x14ac:dyDescent="0.25">
      <c r="D1434"/>
      <c r="E1434"/>
      <c r="F1434" s="5"/>
      <c r="G1434"/>
    </row>
    <row r="1435" spans="4:7" x14ac:dyDescent="0.25">
      <c r="D1435"/>
      <c r="E1435"/>
      <c r="F1435" s="5"/>
      <c r="G1435"/>
    </row>
    <row r="1436" spans="4:7" x14ac:dyDescent="0.25">
      <c r="D1436"/>
      <c r="E1436"/>
      <c r="F1436" s="5"/>
      <c r="G1436"/>
    </row>
    <row r="1437" spans="4:7" x14ac:dyDescent="0.25">
      <c r="D1437"/>
      <c r="E1437"/>
      <c r="F1437" s="5"/>
      <c r="G1437"/>
    </row>
    <row r="1438" spans="4:7" x14ac:dyDescent="0.25">
      <c r="D1438"/>
      <c r="E1438"/>
      <c r="F1438" s="5"/>
      <c r="G1438"/>
    </row>
    <row r="1439" spans="4:7" x14ac:dyDescent="0.25">
      <c r="D1439"/>
      <c r="E1439"/>
      <c r="F1439" s="5"/>
      <c r="G1439"/>
    </row>
    <row r="1440" spans="4:7" x14ac:dyDescent="0.25">
      <c r="D1440"/>
      <c r="E1440"/>
      <c r="F1440" s="5"/>
      <c r="G1440"/>
    </row>
    <row r="1441" spans="4:7" x14ac:dyDescent="0.25">
      <c r="D1441"/>
      <c r="E1441"/>
      <c r="F1441" s="5"/>
      <c r="G1441"/>
    </row>
    <row r="1442" spans="4:7" x14ac:dyDescent="0.25">
      <c r="D1442"/>
      <c r="E1442"/>
      <c r="F1442" s="5"/>
      <c r="G1442"/>
    </row>
    <row r="1443" spans="4:7" x14ac:dyDescent="0.25">
      <c r="D1443"/>
      <c r="E1443"/>
      <c r="F1443" s="5"/>
      <c r="G1443"/>
    </row>
    <row r="1444" spans="4:7" x14ac:dyDescent="0.25">
      <c r="D1444"/>
      <c r="E1444"/>
      <c r="F1444" s="5"/>
      <c r="G1444"/>
    </row>
    <row r="1445" spans="4:7" x14ac:dyDescent="0.25">
      <c r="D1445"/>
      <c r="E1445"/>
      <c r="F1445" s="5"/>
      <c r="G1445"/>
    </row>
    <row r="1446" spans="4:7" x14ac:dyDescent="0.25">
      <c r="D1446"/>
      <c r="E1446"/>
      <c r="F1446" s="5"/>
      <c r="G1446"/>
    </row>
    <row r="1447" spans="4:7" x14ac:dyDescent="0.25">
      <c r="D1447"/>
      <c r="E1447"/>
      <c r="F1447" s="5"/>
      <c r="G1447"/>
    </row>
    <row r="1448" spans="4:7" x14ac:dyDescent="0.25">
      <c r="D1448"/>
      <c r="E1448"/>
      <c r="F1448" s="5"/>
      <c r="G1448"/>
    </row>
    <row r="1449" spans="4:7" x14ac:dyDescent="0.25">
      <c r="D1449"/>
      <c r="E1449"/>
      <c r="F1449" s="5"/>
      <c r="G1449"/>
    </row>
    <row r="1450" spans="4:7" x14ac:dyDescent="0.25">
      <c r="D1450"/>
      <c r="E1450"/>
      <c r="F1450" s="5"/>
      <c r="G1450"/>
    </row>
    <row r="1451" spans="4:7" x14ac:dyDescent="0.25">
      <c r="D1451"/>
      <c r="E1451"/>
      <c r="F1451" s="5"/>
      <c r="G1451"/>
    </row>
    <row r="1452" spans="4:7" x14ac:dyDescent="0.25">
      <c r="D1452"/>
      <c r="E1452"/>
      <c r="F1452" s="5"/>
      <c r="G1452"/>
    </row>
    <row r="1453" spans="4:7" x14ac:dyDescent="0.25">
      <c r="D1453"/>
      <c r="E1453"/>
      <c r="F1453" s="5"/>
      <c r="G1453"/>
    </row>
    <row r="1454" spans="4:7" x14ac:dyDescent="0.25">
      <c r="D1454"/>
      <c r="E1454"/>
      <c r="F1454" s="5"/>
      <c r="G1454"/>
    </row>
    <row r="1455" spans="4:7" x14ac:dyDescent="0.25">
      <c r="D1455"/>
      <c r="E1455"/>
      <c r="F1455" s="5"/>
      <c r="G1455"/>
    </row>
    <row r="1456" spans="4:7" x14ac:dyDescent="0.25">
      <c r="D1456"/>
      <c r="E1456"/>
      <c r="F1456" s="5"/>
      <c r="G1456"/>
    </row>
    <row r="1457" spans="4:7" x14ac:dyDescent="0.25">
      <c r="D1457"/>
      <c r="E1457"/>
      <c r="F1457" s="5"/>
      <c r="G1457"/>
    </row>
    <row r="1458" spans="4:7" x14ac:dyDescent="0.25">
      <c r="D1458"/>
      <c r="E1458"/>
      <c r="F1458" s="5"/>
      <c r="G1458"/>
    </row>
    <row r="1459" spans="4:7" x14ac:dyDescent="0.25">
      <c r="D1459"/>
      <c r="E1459"/>
      <c r="F1459" s="5"/>
      <c r="G1459"/>
    </row>
    <row r="1460" spans="4:7" x14ac:dyDescent="0.25">
      <c r="D1460"/>
      <c r="E1460"/>
      <c r="F1460" s="5"/>
      <c r="G1460"/>
    </row>
    <row r="1461" spans="4:7" x14ac:dyDescent="0.25">
      <c r="D1461"/>
      <c r="E1461"/>
      <c r="F1461" s="5"/>
      <c r="G1461"/>
    </row>
    <row r="1462" spans="4:7" x14ac:dyDescent="0.25">
      <c r="D1462"/>
      <c r="E1462"/>
      <c r="F1462" s="5"/>
      <c r="G1462"/>
    </row>
    <row r="1463" spans="4:7" x14ac:dyDescent="0.25">
      <c r="D1463"/>
      <c r="E1463"/>
      <c r="F1463" s="5"/>
      <c r="G1463"/>
    </row>
    <row r="1464" spans="4:7" x14ac:dyDescent="0.25">
      <c r="D1464"/>
      <c r="E1464"/>
      <c r="F1464" s="5"/>
      <c r="G1464"/>
    </row>
    <row r="1465" spans="4:7" x14ac:dyDescent="0.25">
      <c r="D1465"/>
      <c r="E1465"/>
      <c r="F1465" s="5"/>
      <c r="G1465"/>
    </row>
    <row r="1466" spans="4:7" x14ac:dyDescent="0.25">
      <c r="D1466"/>
      <c r="E1466"/>
      <c r="F1466" s="5"/>
      <c r="G1466"/>
    </row>
    <row r="1467" spans="4:7" x14ac:dyDescent="0.25">
      <c r="D1467"/>
      <c r="E1467"/>
      <c r="F1467" s="5"/>
      <c r="G1467"/>
    </row>
    <row r="1468" spans="4:7" x14ac:dyDescent="0.25">
      <c r="D1468"/>
      <c r="E1468"/>
      <c r="F1468" s="5"/>
      <c r="G1468"/>
    </row>
    <row r="1469" spans="4:7" x14ac:dyDescent="0.25">
      <c r="D1469"/>
      <c r="E1469"/>
      <c r="F1469" s="5"/>
      <c r="G1469"/>
    </row>
    <row r="1470" spans="4:7" x14ac:dyDescent="0.25">
      <c r="D1470"/>
      <c r="E1470"/>
      <c r="F1470" s="5"/>
      <c r="G1470"/>
    </row>
    <row r="1471" spans="4:7" x14ac:dyDescent="0.25">
      <c r="D1471"/>
      <c r="E1471"/>
      <c r="F1471" s="5"/>
      <c r="G1471"/>
    </row>
    <row r="1472" spans="4:7" x14ac:dyDescent="0.25">
      <c r="D1472"/>
      <c r="E1472"/>
      <c r="F1472" s="5"/>
      <c r="G1472"/>
    </row>
    <row r="1473" spans="4:7" x14ac:dyDescent="0.25">
      <c r="D1473"/>
      <c r="E1473"/>
      <c r="F1473" s="5"/>
      <c r="G1473"/>
    </row>
    <row r="1474" spans="4:7" x14ac:dyDescent="0.25">
      <c r="D1474"/>
      <c r="E1474"/>
      <c r="F1474" s="5"/>
      <c r="G1474"/>
    </row>
    <row r="1475" spans="4:7" x14ac:dyDescent="0.25">
      <c r="D1475"/>
      <c r="E1475"/>
      <c r="F1475" s="5"/>
      <c r="G1475"/>
    </row>
    <row r="1476" spans="4:7" x14ac:dyDescent="0.25">
      <c r="D1476"/>
      <c r="E1476"/>
      <c r="F1476" s="5"/>
      <c r="G1476"/>
    </row>
    <row r="1477" spans="4:7" x14ac:dyDescent="0.25">
      <c r="D1477"/>
      <c r="E1477"/>
      <c r="F1477" s="5"/>
      <c r="G1477"/>
    </row>
    <row r="1478" spans="4:7" x14ac:dyDescent="0.25">
      <c r="D1478"/>
      <c r="E1478"/>
      <c r="F1478" s="5"/>
      <c r="G1478"/>
    </row>
    <row r="1479" spans="4:7" x14ac:dyDescent="0.25">
      <c r="D1479"/>
      <c r="E1479"/>
      <c r="F1479" s="5"/>
      <c r="G1479"/>
    </row>
    <row r="1480" spans="4:7" x14ac:dyDescent="0.25">
      <c r="D1480"/>
      <c r="E1480"/>
      <c r="F1480" s="5"/>
      <c r="G1480"/>
    </row>
    <row r="1481" spans="4:7" x14ac:dyDescent="0.25">
      <c r="D1481"/>
      <c r="E1481"/>
      <c r="F1481" s="5"/>
      <c r="G1481"/>
    </row>
    <row r="1482" spans="4:7" x14ac:dyDescent="0.25">
      <c r="D1482"/>
      <c r="E1482"/>
      <c r="F1482" s="5"/>
      <c r="G1482"/>
    </row>
    <row r="1483" spans="4:7" x14ac:dyDescent="0.25">
      <c r="D1483"/>
      <c r="E1483"/>
      <c r="F1483" s="5"/>
      <c r="G1483"/>
    </row>
    <row r="1484" spans="4:7" x14ac:dyDescent="0.25">
      <c r="D1484"/>
      <c r="E1484"/>
      <c r="F1484" s="5"/>
      <c r="G1484"/>
    </row>
    <row r="1485" spans="4:7" x14ac:dyDescent="0.25">
      <c r="D1485"/>
      <c r="E1485"/>
      <c r="F1485" s="5"/>
      <c r="G1485"/>
    </row>
    <row r="1486" spans="4:7" x14ac:dyDescent="0.25">
      <c r="D1486"/>
      <c r="E1486"/>
      <c r="F1486" s="5"/>
      <c r="G1486"/>
    </row>
    <row r="1487" spans="4:7" x14ac:dyDescent="0.25">
      <c r="D1487"/>
      <c r="E1487"/>
      <c r="F1487" s="5"/>
      <c r="G1487"/>
    </row>
    <row r="1488" spans="4:7" x14ac:dyDescent="0.25">
      <c r="D1488"/>
      <c r="E1488"/>
      <c r="F1488" s="5"/>
      <c r="G1488"/>
    </row>
    <row r="1489" spans="4:7" x14ac:dyDescent="0.25">
      <c r="D1489"/>
      <c r="E1489"/>
      <c r="F1489" s="5"/>
      <c r="G1489"/>
    </row>
    <row r="1490" spans="4:7" x14ac:dyDescent="0.25">
      <c r="D1490"/>
      <c r="E1490"/>
      <c r="F1490" s="5"/>
      <c r="G1490"/>
    </row>
    <row r="1491" spans="4:7" x14ac:dyDescent="0.25">
      <c r="D1491"/>
      <c r="E1491"/>
      <c r="F1491" s="5"/>
      <c r="G1491"/>
    </row>
    <row r="1492" spans="4:7" x14ac:dyDescent="0.25">
      <c r="D1492"/>
      <c r="E1492"/>
      <c r="F1492" s="5"/>
      <c r="G1492"/>
    </row>
    <row r="1493" spans="4:7" x14ac:dyDescent="0.25">
      <c r="D1493"/>
      <c r="E1493"/>
      <c r="F1493" s="5"/>
      <c r="G1493"/>
    </row>
    <row r="1494" spans="4:7" x14ac:dyDescent="0.25">
      <c r="D1494"/>
      <c r="E1494"/>
      <c r="F1494" s="5"/>
      <c r="G1494"/>
    </row>
    <row r="1495" spans="4:7" x14ac:dyDescent="0.25">
      <c r="D1495"/>
      <c r="E1495"/>
      <c r="F1495" s="5"/>
      <c r="G1495"/>
    </row>
    <row r="1496" spans="4:7" x14ac:dyDescent="0.25">
      <c r="D1496"/>
      <c r="E1496"/>
      <c r="F1496" s="5"/>
      <c r="G1496"/>
    </row>
    <row r="1497" spans="4:7" x14ac:dyDescent="0.25">
      <c r="D1497"/>
      <c r="E1497"/>
      <c r="F1497" s="5"/>
      <c r="G1497"/>
    </row>
    <row r="1498" spans="4:7" x14ac:dyDescent="0.25">
      <c r="D1498"/>
      <c r="E1498"/>
      <c r="F1498" s="5"/>
      <c r="G1498"/>
    </row>
    <row r="1499" spans="4:7" x14ac:dyDescent="0.25">
      <c r="D1499"/>
      <c r="E1499"/>
      <c r="F1499" s="5"/>
      <c r="G1499"/>
    </row>
    <row r="1500" spans="4:7" x14ac:dyDescent="0.25">
      <c r="D1500"/>
      <c r="E1500"/>
      <c r="F1500" s="5"/>
      <c r="G1500"/>
    </row>
    <row r="1501" spans="4:7" x14ac:dyDescent="0.25">
      <c r="D1501"/>
      <c r="E1501"/>
      <c r="F1501" s="5"/>
      <c r="G1501"/>
    </row>
    <row r="1502" spans="4:7" x14ac:dyDescent="0.25">
      <c r="D1502"/>
      <c r="E1502"/>
      <c r="F1502" s="5"/>
      <c r="G1502"/>
    </row>
    <row r="1503" spans="4:7" x14ac:dyDescent="0.25">
      <c r="D1503"/>
      <c r="E1503"/>
      <c r="F1503" s="5"/>
      <c r="G1503"/>
    </row>
    <row r="1504" spans="4:7" x14ac:dyDescent="0.25">
      <c r="D1504"/>
      <c r="E1504"/>
      <c r="F1504" s="5"/>
      <c r="G1504"/>
    </row>
    <row r="1505" spans="4:7" x14ac:dyDescent="0.25">
      <c r="D1505"/>
      <c r="E1505"/>
      <c r="F1505" s="5"/>
      <c r="G1505"/>
    </row>
    <row r="1506" spans="4:7" x14ac:dyDescent="0.25">
      <c r="D1506"/>
      <c r="E1506"/>
      <c r="F1506" s="5"/>
      <c r="G1506"/>
    </row>
    <row r="1507" spans="4:7" x14ac:dyDescent="0.25">
      <c r="D1507"/>
      <c r="E1507"/>
      <c r="F1507" s="5"/>
      <c r="G1507"/>
    </row>
    <row r="1508" spans="4:7" x14ac:dyDescent="0.25">
      <c r="D1508"/>
      <c r="E1508"/>
      <c r="F1508" s="5"/>
      <c r="G1508"/>
    </row>
    <row r="1509" spans="4:7" x14ac:dyDescent="0.25">
      <c r="D1509"/>
      <c r="E1509"/>
      <c r="F1509" s="5"/>
      <c r="G1509"/>
    </row>
    <row r="1510" spans="4:7" x14ac:dyDescent="0.25">
      <c r="D1510"/>
      <c r="E1510"/>
      <c r="F1510" s="5"/>
      <c r="G1510"/>
    </row>
    <row r="1511" spans="4:7" x14ac:dyDescent="0.25">
      <c r="D1511"/>
      <c r="E1511"/>
      <c r="F1511" s="5"/>
      <c r="G1511"/>
    </row>
    <row r="1512" spans="4:7" x14ac:dyDescent="0.25">
      <c r="D1512"/>
      <c r="E1512"/>
      <c r="F1512" s="5"/>
      <c r="G1512"/>
    </row>
    <row r="1513" spans="4:7" x14ac:dyDescent="0.25">
      <c r="D1513"/>
      <c r="E1513"/>
      <c r="F1513" s="5"/>
      <c r="G1513"/>
    </row>
    <row r="1514" spans="4:7" x14ac:dyDescent="0.25">
      <c r="D1514"/>
      <c r="E1514"/>
      <c r="F1514" s="5"/>
      <c r="G1514"/>
    </row>
    <row r="1515" spans="4:7" x14ac:dyDescent="0.25">
      <c r="D1515"/>
      <c r="E1515"/>
      <c r="F1515" s="5"/>
      <c r="G1515"/>
    </row>
    <row r="1516" spans="4:7" x14ac:dyDescent="0.25">
      <c r="D1516"/>
      <c r="E1516"/>
      <c r="F1516" s="5"/>
      <c r="G1516"/>
    </row>
    <row r="1517" spans="4:7" x14ac:dyDescent="0.25">
      <c r="D1517"/>
      <c r="E1517"/>
      <c r="F1517" s="5"/>
      <c r="G1517"/>
    </row>
    <row r="1518" spans="4:7" x14ac:dyDescent="0.25">
      <c r="D1518"/>
      <c r="E1518"/>
      <c r="F1518" s="5"/>
      <c r="G1518"/>
    </row>
    <row r="1519" spans="4:7" x14ac:dyDescent="0.25">
      <c r="D1519"/>
      <c r="E1519"/>
      <c r="F1519" s="5"/>
      <c r="G1519"/>
    </row>
    <row r="1520" spans="4:7" x14ac:dyDescent="0.25">
      <c r="D1520"/>
      <c r="E1520"/>
      <c r="F1520" s="5"/>
      <c r="G1520"/>
    </row>
    <row r="1521" spans="4:7" x14ac:dyDescent="0.25">
      <c r="D1521"/>
      <c r="E1521"/>
      <c r="F1521" s="5"/>
      <c r="G1521"/>
    </row>
    <row r="1522" spans="4:7" x14ac:dyDescent="0.25">
      <c r="D1522"/>
      <c r="E1522"/>
      <c r="F1522" s="5"/>
      <c r="G1522"/>
    </row>
    <row r="1523" spans="4:7" x14ac:dyDescent="0.25">
      <c r="D1523"/>
      <c r="E1523"/>
      <c r="F1523" s="5"/>
      <c r="G1523"/>
    </row>
    <row r="1524" spans="4:7" x14ac:dyDescent="0.25">
      <c r="D1524"/>
      <c r="E1524"/>
      <c r="F1524" s="5"/>
      <c r="G1524"/>
    </row>
    <row r="1525" spans="4:7" x14ac:dyDescent="0.25">
      <c r="D1525"/>
      <c r="E1525"/>
      <c r="F1525" s="5"/>
      <c r="G1525"/>
    </row>
    <row r="1526" spans="4:7" x14ac:dyDescent="0.25">
      <c r="D1526"/>
      <c r="E1526"/>
      <c r="F1526" s="5"/>
      <c r="G1526"/>
    </row>
    <row r="1527" spans="4:7" x14ac:dyDescent="0.25">
      <c r="D1527"/>
      <c r="E1527"/>
      <c r="F1527" s="5"/>
      <c r="G1527"/>
    </row>
    <row r="1528" spans="4:7" x14ac:dyDescent="0.25">
      <c r="D1528"/>
      <c r="E1528"/>
      <c r="F1528" s="5"/>
      <c r="G1528"/>
    </row>
    <row r="1529" spans="4:7" x14ac:dyDescent="0.25">
      <c r="D1529"/>
      <c r="E1529"/>
      <c r="F1529" s="5"/>
      <c r="G1529"/>
    </row>
    <row r="1530" spans="4:7" x14ac:dyDescent="0.25">
      <c r="D1530"/>
      <c r="E1530"/>
      <c r="F1530" s="5"/>
      <c r="G1530"/>
    </row>
    <row r="1531" spans="4:7" x14ac:dyDescent="0.25">
      <c r="D1531"/>
      <c r="E1531"/>
      <c r="F1531" s="5"/>
      <c r="G1531"/>
    </row>
    <row r="1532" spans="4:7" x14ac:dyDescent="0.25">
      <c r="D1532"/>
      <c r="E1532"/>
      <c r="F1532" s="5"/>
      <c r="G1532"/>
    </row>
    <row r="1533" spans="4:7" x14ac:dyDescent="0.25">
      <c r="D1533"/>
      <c r="E1533"/>
      <c r="F1533" s="5"/>
      <c r="G1533"/>
    </row>
    <row r="1534" spans="4:7" x14ac:dyDescent="0.25">
      <c r="D1534"/>
      <c r="E1534"/>
      <c r="F1534" s="5"/>
      <c r="G1534"/>
    </row>
    <row r="1535" spans="4:7" x14ac:dyDescent="0.25">
      <c r="D1535"/>
      <c r="E1535"/>
      <c r="F1535" s="5"/>
      <c r="G1535"/>
    </row>
    <row r="1536" spans="4:7" x14ac:dyDescent="0.25">
      <c r="D1536"/>
      <c r="E1536"/>
      <c r="F1536" s="5"/>
      <c r="G1536"/>
    </row>
    <row r="1537" spans="4:7" x14ac:dyDescent="0.25">
      <c r="D1537"/>
      <c r="E1537"/>
      <c r="F1537" s="5"/>
      <c r="G1537"/>
    </row>
    <row r="1538" spans="4:7" x14ac:dyDescent="0.25">
      <c r="D1538"/>
      <c r="E1538"/>
      <c r="F1538" s="5"/>
      <c r="G1538"/>
    </row>
    <row r="1539" spans="4:7" x14ac:dyDescent="0.25">
      <c r="D1539"/>
      <c r="E1539"/>
      <c r="F1539" s="5"/>
      <c r="G1539"/>
    </row>
    <row r="1540" spans="4:7" x14ac:dyDescent="0.25">
      <c r="D1540"/>
      <c r="E1540"/>
      <c r="F1540" s="5"/>
      <c r="G1540"/>
    </row>
    <row r="1541" spans="4:7" x14ac:dyDescent="0.25">
      <c r="D1541"/>
      <c r="E1541"/>
      <c r="F1541" s="5"/>
      <c r="G1541"/>
    </row>
    <row r="1542" spans="4:7" x14ac:dyDescent="0.25">
      <c r="D1542"/>
      <c r="E1542"/>
      <c r="F1542" s="5"/>
      <c r="G1542"/>
    </row>
    <row r="1543" spans="4:7" x14ac:dyDescent="0.25">
      <c r="D1543"/>
      <c r="E1543"/>
      <c r="F1543" s="5"/>
      <c r="G1543"/>
    </row>
    <row r="1544" spans="4:7" x14ac:dyDescent="0.25">
      <c r="D1544"/>
      <c r="E1544"/>
      <c r="F1544" s="5"/>
      <c r="G1544"/>
    </row>
    <row r="1545" spans="4:7" x14ac:dyDescent="0.25">
      <c r="D1545"/>
      <c r="E1545"/>
      <c r="F1545" s="5"/>
      <c r="G1545"/>
    </row>
    <row r="1546" spans="4:7" x14ac:dyDescent="0.25">
      <c r="D1546"/>
      <c r="E1546"/>
      <c r="F1546" s="5"/>
      <c r="G1546"/>
    </row>
    <row r="1547" spans="4:7" x14ac:dyDescent="0.25">
      <c r="D1547"/>
      <c r="E1547"/>
      <c r="F1547" s="5"/>
      <c r="G1547"/>
    </row>
    <row r="1548" spans="4:7" x14ac:dyDescent="0.25">
      <c r="D1548"/>
      <c r="E1548"/>
      <c r="F1548" s="5"/>
      <c r="G1548"/>
    </row>
    <row r="1549" spans="4:7" x14ac:dyDescent="0.25">
      <c r="D1549"/>
      <c r="E1549"/>
      <c r="F1549" s="5"/>
      <c r="G1549"/>
    </row>
    <row r="1550" spans="4:7" x14ac:dyDescent="0.25">
      <c r="D1550"/>
      <c r="E1550"/>
      <c r="F1550" s="5"/>
      <c r="G1550"/>
    </row>
    <row r="1551" spans="4:7" x14ac:dyDescent="0.25">
      <c r="D1551"/>
      <c r="E1551"/>
      <c r="F1551" s="5"/>
      <c r="G1551"/>
    </row>
    <row r="1552" spans="4:7" x14ac:dyDescent="0.25">
      <c r="D1552"/>
      <c r="E1552"/>
      <c r="F1552" s="5"/>
      <c r="G1552"/>
    </row>
    <row r="1553" spans="4:7" x14ac:dyDescent="0.25">
      <c r="D1553"/>
      <c r="E1553"/>
      <c r="F1553" s="5"/>
      <c r="G1553"/>
    </row>
    <row r="1554" spans="4:7" x14ac:dyDescent="0.25">
      <c r="D1554"/>
      <c r="E1554"/>
      <c r="F1554" s="5"/>
      <c r="G1554"/>
    </row>
    <row r="1555" spans="4:7" x14ac:dyDescent="0.25">
      <c r="D1555"/>
      <c r="E1555"/>
      <c r="F1555" s="5"/>
      <c r="G1555"/>
    </row>
    <row r="1556" spans="4:7" x14ac:dyDescent="0.25">
      <c r="D1556"/>
      <c r="E1556"/>
      <c r="F1556" s="5"/>
      <c r="G1556"/>
    </row>
    <row r="1557" spans="4:7" x14ac:dyDescent="0.25">
      <c r="D1557"/>
      <c r="E1557"/>
      <c r="F1557" s="5"/>
      <c r="G1557"/>
    </row>
    <row r="1558" spans="4:7" x14ac:dyDescent="0.25">
      <c r="D1558"/>
      <c r="E1558"/>
      <c r="F1558" s="5"/>
      <c r="G1558"/>
    </row>
    <row r="1559" spans="4:7" x14ac:dyDescent="0.25">
      <c r="D1559"/>
      <c r="E1559"/>
      <c r="F1559" s="5"/>
      <c r="G1559"/>
    </row>
    <row r="1560" spans="4:7" x14ac:dyDescent="0.25">
      <c r="D1560"/>
      <c r="E1560"/>
      <c r="F1560" s="5"/>
      <c r="G1560"/>
    </row>
    <row r="1561" spans="4:7" x14ac:dyDescent="0.25">
      <c r="D1561"/>
      <c r="E1561"/>
      <c r="F1561" s="5"/>
      <c r="G1561"/>
    </row>
    <row r="1562" spans="4:7" x14ac:dyDescent="0.25">
      <c r="D1562"/>
      <c r="E1562"/>
      <c r="F1562" s="5"/>
      <c r="G1562"/>
    </row>
    <row r="1563" spans="4:7" x14ac:dyDescent="0.25">
      <c r="D1563"/>
      <c r="E1563"/>
      <c r="F1563" s="5"/>
      <c r="G1563"/>
    </row>
    <row r="1564" spans="4:7" x14ac:dyDescent="0.25">
      <c r="D1564"/>
      <c r="E1564"/>
      <c r="F1564" s="5"/>
      <c r="G1564"/>
    </row>
    <row r="1565" spans="4:7" x14ac:dyDescent="0.25">
      <c r="D1565"/>
      <c r="E1565"/>
      <c r="F1565" s="5"/>
      <c r="G1565"/>
    </row>
    <row r="1566" spans="4:7" x14ac:dyDescent="0.25">
      <c r="D1566"/>
      <c r="E1566"/>
      <c r="F1566" s="5"/>
      <c r="G1566"/>
    </row>
    <row r="1567" spans="4:7" x14ac:dyDescent="0.25">
      <c r="D1567"/>
      <c r="E1567"/>
      <c r="F1567" s="5"/>
      <c r="G1567"/>
    </row>
    <row r="1568" spans="4:7" x14ac:dyDescent="0.25">
      <c r="D1568"/>
      <c r="E1568"/>
      <c r="F1568" s="5"/>
      <c r="G1568"/>
    </row>
    <row r="1569" spans="4:7" x14ac:dyDescent="0.25">
      <c r="D1569"/>
      <c r="E1569"/>
      <c r="F1569" s="5"/>
      <c r="G1569"/>
    </row>
    <row r="1570" spans="4:7" x14ac:dyDescent="0.25">
      <c r="D1570"/>
      <c r="E1570"/>
      <c r="F1570" s="5"/>
      <c r="G1570"/>
    </row>
    <row r="1571" spans="4:7" x14ac:dyDescent="0.25">
      <c r="D1571"/>
      <c r="E1571"/>
      <c r="F1571" s="5"/>
      <c r="G1571"/>
    </row>
    <row r="1572" spans="4:7" x14ac:dyDescent="0.25">
      <c r="D1572"/>
      <c r="E1572"/>
      <c r="F1572" s="5"/>
      <c r="G1572"/>
    </row>
    <row r="1573" spans="4:7" x14ac:dyDescent="0.25">
      <c r="D1573"/>
      <c r="E1573"/>
      <c r="F1573" s="5"/>
      <c r="G1573"/>
    </row>
    <row r="1574" spans="4:7" x14ac:dyDescent="0.25">
      <c r="D1574"/>
      <c r="E1574"/>
      <c r="F1574" s="5"/>
      <c r="G1574"/>
    </row>
    <row r="1575" spans="4:7" x14ac:dyDescent="0.25">
      <c r="D1575"/>
      <c r="E1575"/>
      <c r="F1575" s="5"/>
      <c r="G1575"/>
    </row>
    <row r="1576" spans="4:7" x14ac:dyDescent="0.25">
      <c r="D1576"/>
      <c r="E1576"/>
      <c r="F1576" s="5"/>
      <c r="G1576"/>
    </row>
    <row r="1577" spans="4:7" x14ac:dyDescent="0.25">
      <c r="D1577"/>
      <c r="E1577"/>
      <c r="F1577" s="5"/>
      <c r="G1577"/>
    </row>
    <row r="1578" spans="4:7" x14ac:dyDescent="0.25">
      <c r="D1578"/>
      <c r="E1578"/>
      <c r="F1578" s="5"/>
      <c r="G1578"/>
    </row>
    <row r="1579" spans="4:7" x14ac:dyDescent="0.25">
      <c r="D1579"/>
      <c r="E1579"/>
      <c r="F1579" s="5"/>
      <c r="G1579"/>
    </row>
    <row r="1580" spans="4:7" x14ac:dyDescent="0.25">
      <c r="D1580"/>
      <c r="E1580"/>
      <c r="F1580" s="5"/>
      <c r="G1580"/>
    </row>
    <row r="1581" spans="4:7" x14ac:dyDescent="0.25">
      <c r="D1581"/>
      <c r="E1581"/>
      <c r="F1581" s="5"/>
      <c r="G1581"/>
    </row>
    <row r="1582" spans="4:7" x14ac:dyDescent="0.25">
      <c r="D1582"/>
      <c r="E1582"/>
      <c r="F1582" s="5"/>
      <c r="G1582"/>
    </row>
    <row r="1583" spans="4:7" x14ac:dyDescent="0.25">
      <c r="D1583"/>
      <c r="E1583"/>
      <c r="F1583" s="5"/>
      <c r="G1583"/>
    </row>
    <row r="1584" spans="4:7" x14ac:dyDescent="0.25">
      <c r="D1584"/>
      <c r="E1584"/>
      <c r="F1584" s="5"/>
      <c r="G1584"/>
    </row>
    <row r="1585" spans="4:7" x14ac:dyDescent="0.25">
      <c r="D1585"/>
      <c r="E1585"/>
      <c r="F1585" s="5"/>
      <c r="G1585"/>
    </row>
    <row r="1586" spans="4:7" x14ac:dyDescent="0.25">
      <c r="D1586"/>
      <c r="E1586"/>
      <c r="F1586" s="5"/>
      <c r="G1586"/>
    </row>
    <row r="1587" spans="4:7" x14ac:dyDescent="0.25">
      <c r="D1587"/>
      <c r="E1587"/>
      <c r="F1587" s="5"/>
      <c r="G1587"/>
    </row>
    <row r="1588" spans="4:7" x14ac:dyDescent="0.25">
      <c r="D1588"/>
      <c r="E1588"/>
      <c r="F1588" s="5"/>
      <c r="G1588"/>
    </row>
    <row r="1589" spans="4:7" x14ac:dyDescent="0.25">
      <c r="D1589"/>
      <c r="E1589"/>
      <c r="F1589" s="5"/>
      <c r="G1589"/>
    </row>
    <row r="1590" spans="4:7" x14ac:dyDescent="0.25">
      <c r="D1590"/>
      <c r="E1590"/>
      <c r="F1590" s="5"/>
      <c r="G1590"/>
    </row>
    <row r="1591" spans="4:7" x14ac:dyDescent="0.25">
      <c r="D1591"/>
      <c r="E1591"/>
      <c r="F1591" s="5"/>
      <c r="G1591"/>
    </row>
    <row r="1592" spans="4:7" x14ac:dyDescent="0.25">
      <c r="D1592"/>
      <c r="E1592"/>
      <c r="F1592" s="5"/>
      <c r="G1592"/>
    </row>
    <row r="1593" spans="4:7" x14ac:dyDescent="0.25">
      <c r="D1593"/>
      <c r="E1593"/>
      <c r="F1593" s="5"/>
      <c r="G1593"/>
    </row>
    <row r="1594" spans="4:7" x14ac:dyDescent="0.25">
      <c r="D1594"/>
      <c r="E1594"/>
      <c r="F1594" s="5"/>
      <c r="G1594"/>
    </row>
    <row r="1595" spans="4:7" x14ac:dyDescent="0.25">
      <c r="D1595"/>
      <c r="E1595"/>
      <c r="F1595" s="5"/>
      <c r="G1595"/>
    </row>
    <row r="1596" spans="4:7" x14ac:dyDescent="0.25">
      <c r="D1596"/>
      <c r="E1596"/>
      <c r="F1596" s="5"/>
      <c r="G1596"/>
    </row>
    <row r="1597" spans="4:7" x14ac:dyDescent="0.25">
      <c r="D1597"/>
      <c r="E1597"/>
      <c r="F1597" s="5"/>
      <c r="G1597"/>
    </row>
    <row r="1598" spans="4:7" x14ac:dyDescent="0.25">
      <c r="D1598"/>
      <c r="E1598"/>
      <c r="F1598" s="5"/>
      <c r="G1598"/>
    </row>
    <row r="1599" spans="4:7" x14ac:dyDescent="0.25">
      <c r="D1599"/>
      <c r="E1599"/>
      <c r="F1599" s="5"/>
      <c r="G1599"/>
    </row>
    <row r="1600" spans="4:7" x14ac:dyDescent="0.25">
      <c r="D1600"/>
      <c r="E1600"/>
      <c r="F1600" s="5"/>
      <c r="G1600"/>
    </row>
    <row r="1601" spans="4:7" x14ac:dyDescent="0.25">
      <c r="D1601"/>
      <c r="E1601"/>
      <c r="F1601" s="5"/>
      <c r="G1601"/>
    </row>
    <row r="1602" spans="4:7" x14ac:dyDescent="0.25">
      <c r="D1602"/>
      <c r="E1602"/>
      <c r="F1602" s="5"/>
      <c r="G1602"/>
    </row>
    <row r="1603" spans="4:7" x14ac:dyDescent="0.25">
      <c r="D1603"/>
      <c r="E1603"/>
      <c r="F1603" s="5"/>
      <c r="G1603"/>
    </row>
    <row r="1604" spans="4:7" x14ac:dyDescent="0.25">
      <c r="D1604"/>
      <c r="E1604"/>
      <c r="F1604" s="5"/>
      <c r="G1604"/>
    </row>
    <row r="1605" spans="4:7" x14ac:dyDescent="0.25">
      <c r="D1605"/>
      <c r="E1605"/>
      <c r="F1605" s="5"/>
      <c r="G1605"/>
    </row>
    <row r="1606" spans="4:7" x14ac:dyDescent="0.25">
      <c r="D1606"/>
      <c r="E1606"/>
      <c r="F1606" s="5"/>
      <c r="G1606"/>
    </row>
    <row r="1607" spans="4:7" x14ac:dyDescent="0.25">
      <c r="D1607"/>
      <c r="E1607"/>
      <c r="F1607" s="5"/>
      <c r="G1607"/>
    </row>
    <row r="1608" spans="4:7" x14ac:dyDescent="0.25">
      <c r="D1608"/>
      <c r="E1608"/>
      <c r="F1608" s="5"/>
      <c r="G1608"/>
    </row>
    <row r="1609" spans="4:7" x14ac:dyDescent="0.25">
      <c r="D1609"/>
      <c r="E1609"/>
      <c r="F1609" s="5"/>
      <c r="G1609"/>
    </row>
    <row r="1610" spans="4:7" x14ac:dyDescent="0.25">
      <c r="D1610"/>
      <c r="E1610"/>
      <c r="F1610" s="5"/>
      <c r="G1610"/>
    </row>
    <row r="1611" spans="4:7" x14ac:dyDescent="0.25">
      <c r="D1611"/>
      <c r="E1611"/>
      <c r="F1611" s="5"/>
      <c r="G1611"/>
    </row>
    <row r="1612" spans="4:7" x14ac:dyDescent="0.25">
      <c r="D1612"/>
      <c r="E1612"/>
      <c r="F1612" s="5"/>
      <c r="G1612"/>
    </row>
    <row r="1613" spans="4:7" x14ac:dyDescent="0.25">
      <c r="D1613"/>
      <c r="E1613"/>
      <c r="F1613" s="5"/>
      <c r="G1613"/>
    </row>
    <row r="1614" spans="4:7" x14ac:dyDescent="0.25">
      <c r="D1614"/>
      <c r="E1614"/>
      <c r="F1614" s="5"/>
      <c r="G1614"/>
    </row>
    <row r="1615" spans="4:7" x14ac:dyDescent="0.25">
      <c r="D1615"/>
      <c r="E1615"/>
      <c r="F1615" s="5"/>
      <c r="G1615"/>
    </row>
    <row r="1616" spans="4:7" x14ac:dyDescent="0.25">
      <c r="D1616"/>
      <c r="E1616"/>
      <c r="F1616" s="5"/>
      <c r="G1616"/>
    </row>
    <row r="1617" spans="4:7" x14ac:dyDescent="0.25">
      <c r="D1617"/>
      <c r="E1617"/>
      <c r="F1617" s="5"/>
      <c r="G1617"/>
    </row>
    <row r="1618" spans="4:7" x14ac:dyDescent="0.25">
      <c r="D1618"/>
      <c r="E1618"/>
      <c r="F1618" s="5"/>
      <c r="G1618"/>
    </row>
    <row r="1619" spans="4:7" x14ac:dyDescent="0.25">
      <c r="D1619"/>
      <c r="E1619"/>
      <c r="F1619" s="5"/>
      <c r="G1619"/>
    </row>
    <row r="1620" spans="4:7" x14ac:dyDescent="0.25">
      <c r="D1620"/>
      <c r="E1620"/>
      <c r="F1620" s="5"/>
      <c r="G1620"/>
    </row>
    <row r="1621" spans="4:7" x14ac:dyDescent="0.25">
      <c r="D1621"/>
      <c r="E1621"/>
      <c r="F1621" s="5"/>
      <c r="G1621"/>
    </row>
    <row r="1622" spans="4:7" x14ac:dyDescent="0.25">
      <c r="D1622"/>
      <c r="E1622"/>
      <c r="F1622" s="5"/>
      <c r="G1622"/>
    </row>
    <row r="1623" spans="4:7" x14ac:dyDescent="0.25">
      <c r="D1623"/>
      <c r="E1623"/>
      <c r="F1623" s="5"/>
      <c r="G1623"/>
    </row>
    <row r="1624" spans="4:7" x14ac:dyDescent="0.25">
      <c r="D1624"/>
      <c r="E1624"/>
      <c r="F1624" s="5"/>
      <c r="G1624"/>
    </row>
    <row r="1625" spans="4:7" x14ac:dyDescent="0.25">
      <c r="D1625"/>
      <c r="E1625"/>
      <c r="F1625" s="5"/>
      <c r="G1625"/>
    </row>
    <row r="1626" spans="4:7" x14ac:dyDescent="0.25">
      <c r="D1626"/>
      <c r="E1626"/>
      <c r="F1626" s="5"/>
      <c r="G1626"/>
    </row>
    <row r="1627" spans="4:7" x14ac:dyDescent="0.25">
      <c r="D1627"/>
      <c r="E1627"/>
      <c r="F1627" s="5"/>
      <c r="G1627"/>
    </row>
    <row r="1628" spans="4:7" x14ac:dyDescent="0.25">
      <c r="D1628"/>
      <c r="E1628"/>
      <c r="F1628" s="5"/>
      <c r="G1628"/>
    </row>
    <row r="1629" spans="4:7" x14ac:dyDescent="0.25">
      <c r="D1629"/>
      <c r="E1629"/>
      <c r="F1629" s="5"/>
      <c r="G1629"/>
    </row>
    <row r="1630" spans="4:7" x14ac:dyDescent="0.25">
      <c r="D1630"/>
      <c r="E1630"/>
      <c r="F1630" s="5"/>
      <c r="G1630"/>
    </row>
    <row r="1631" spans="4:7" x14ac:dyDescent="0.25">
      <c r="D1631"/>
      <c r="E1631"/>
      <c r="F1631" s="5"/>
      <c r="G1631"/>
    </row>
    <row r="1632" spans="4:7" x14ac:dyDescent="0.25">
      <c r="D1632"/>
      <c r="E1632"/>
      <c r="F1632" s="5"/>
      <c r="G1632"/>
    </row>
    <row r="1633" spans="4:7" x14ac:dyDescent="0.25">
      <c r="D1633"/>
      <c r="E1633"/>
      <c r="F1633" s="5"/>
      <c r="G1633"/>
    </row>
    <row r="1634" spans="4:7" x14ac:dyDescent="0.25">
      <c r="D1634"/>
      <c r="E1634"/>
      <c r="F1634" s="5"/>
      <c r="G1634"/>
    </row>
    <row r="1635" spans="4:7" x14ac:dyDescent="0.25">
      <c r="D1635"/>
      <c r="E1635"/>
      <c r="F1635" s="5"/>
      <c r="G1635"/>
    </row>
    <row r="1636" spans="4:7" x14ac:dyDescent="0.25">
      <c r="D1636"/>
      <c r="E1636"/>
      <c r="F1636" s="5"/>
      <c r="G1636"/>
    </row>
    <row r="1637" spans="4:7" x14ac:dyDescent="0.25">
      <c r="D1637"/>
      <c r="E1637"/>
      <c r="F1637" s="5"/>
      <c r="G1637"/>
    </row>
    <row r="1638" spans="4:7" x14ac:dyDescent="0.25">
      <c r="D1638"/>
      <c r="E1638"/>
      <c r="F1638" s="5"/>
      <c r="G1638"/>
    </row>
    <row r="1639" spans="4:7" x14ac:dyDescent="0.25">
      <c r="D1639"/>
      <c r="E1639"/>
      <c r="F1639" s="5"/>
      <c r="G1639"/>
    </row>
    <row r="1640" spans="4:7" x14ac:dyDescent="0.25">
      <c r="D1640"/>
      <c r="E1640"/>
      <c r="F1640" s="5"/>
      <c r="G1640"/>
    </row>
    <row r="1641" spans="4:7" x14ac:dyDescent="0.25">
      <c r="D1641"/>
      <c r="E1641"/>
      <c r="F1641" s="5"/>
      <c r="G1641"/>
    </row>
    <row r="1642" spans="4:7" x14ac:dyDescent="0.25">
      <c r="D1642"/>
      <c r="E1642"/>
      <c r="F1642" s="5"/>
      <c r="G1642"/>
    </row>
    <row r="1643" spans="4:7" x14ac:dyDescent="0.25">
      <c r="D1643"/>
      <c r="E1643"/>
      <c r="F1643" s="5"/>
      <c r="G1643"/>
    </row>
    <row r="1644" spans="4:7" x14ac:dyDescent="0.25">
      <c r="D1644"/>
      <c r="E1644"/>
      <c r="F1644" s="5"/>
      <c r="G1644"/>
    </row>
    <row r="1645" spans="4:7" x14ac:dyDescent="0.25">
      <c r="D1645"/>
      <c r="E1645"/>
      <c r="F1645" s="5"/>
      <c r="G1645"/>
    </row>
    <row r="1646" spans="4:7" x14ac:dyDescent="0.25">
      <c r="D1646"/>
      <c r="E1646"/>
      <c r="F1646" s="5"/>
      <c r="G1646"/>
    </row>
    <row r="1647" spans="4:7" x14ac:dyDescent="0.25">
      <c r="D1647"/>
      <c r="E1647"/>
      <c r="F1647" s="5"/>
      <c r="G1647"/>
    </row>
    <row r="1648" spans="4:7" x14ac:dyDescent="0.25">
      <c r="D1648"/>
      <c r="E1648"/>
      <c r="F1648" s="5"/>
      <c r="G1648"/>
    </row>
    <row r="1649" spans="4:7" x14ac:dyDescent="0.25">
      <c r="D1649"/>
      <c r="E1649"/>
      <c r="F1649" s="5"/>
      <c r="G1649"/>
    </row>
    <row r="1650" spans="4:7" x14ac:dyDescent="0.25">
      <c r="D1650"/>
      <c r="E1650"/>
      <c r="F1650" s="5"/>
      <c r="G1650"/>
    </row>
    <row r="1651" spans="4:7" x14ac:dyDescent="0.25">
      <c r="D1651"/>
      <c r="E1651"/>
      <c r="F1651" s="5"/>
      <c r="G1651"/>
    </row>
    <row r="1652" spans="4:7" x14ac:dyDescent="0.25">
      <c r="D1652"/>
      <c r="E1652"/>
      <c r="F1652" s="5"/>
      <c r="G1652"/>
    </row>
    <row r="1653" spans="4:7" x14ac:dyDescent="0.25">
      <c r="D1653"/>
      <c r="E1653"/>
      <c r="F1653" s="5"/>
      <c r="G1653"/>
    </row>
    <row r="1654" spans="4:7" x14ac:dyDescent="0.25">
      <c r="D1654"/>
      <c r="E1654"/>
      <c r="F1654" s="5"/>
      <c r="G1654"/>
    </row>
    <row r="1655" spans="4:7" x14ac:dyDescent="0.25">
      <c r="D1655"/>
      <c r="E1655"/>
      <c r="F1655" s="5"/>
      <c r="G1655"/>
    </row>
    <row r="1656" spans="4:7" x14ac:dyDescent="0.25">
      <c r="D1656"/>
      <c r="E1656"/>
      <c r="F1656" s="5"/>
      <c r="G1656"/>
    </row>
    <row r="1657" spans="4:7" x14ac:dyDescent="0.25">
      <c r="D1657"/>
      <c r="E1657"/>
      <c r="F1657" s="5"/>
      <c r="G1657"/>
    </row>
    <row r="1658" spans="4:7" x14ac:dyDescent="0.25">
      <c r="D1658"/>
      <c r="E1658"/>
      <c r="F1658" s="5"/>
      <c r="G1658"/>
    </row>
    <row r="1659" spans="4:7" x14ac:dyDescent="0.25">
      <c r="D1659"/>
      <c r="E1659"/>
      <c r="F1659" s="5"/>
      <c r="G1659"/>
    </row>
    <row r="1660" spans="4:7" x14ac:dyDescent="0.25">
      <c r="D1660"/>
      <c r="E1660"/>
      <c r="F1660" s="5"/>
      <c r="G1660"/>
    </row>
    <row r="1661" spans="4:7" x14ac:dyDescent="0.25">
      <c r="D1661"/>
      <c r="E1661"/>
      <c r="F1661" s="5"/>
      <c r="G1661"/>
    </row>
    <row r="1662" spans="4:7" x14ac:dyDescent="0.25">
      <c r="D1662"/>
      <c r="E1662"/>
      <c r="F1662" s="5"/>
      <c r="G1662"/>
    </row>
    <row r="1663" spans="4:7" x14ac:dyDescent="0.25">
      <c r="D1663"/>
      <c r="E1663"/>
      <c r="F1663" s="5"/>
      <c r="G1663"/>
    </row>
    <row r="1664" spans="4:7" x14ac:dyDescent="0.25">
      <c r="D1664"/>
      <c r="E1664"/>
      <c r="F1664" s="5"/>
      <c r="G1664"/>
    </row>
    <row r="1665" spans="4:7" x14ac:dyDescent="0.25">
      <c r="D1665"/>
      <c r="E1665"/>
      <c r="F1665" s="5"/>
      <c r="G1665"/>
    </row>
    <row r="1666" spans="4:7" x14ac:dyDescent="0.25">
      <c r="D1666"/>
      <c r="E1666"/>
      <c r="F1666" s="5"/>
      <c r="G1666"/>
    </row>
    <row r="1667" spans="4:7" x14ac:dyDescent="0.25">
      <c r="D1667"/>
      <c r="E1667"/>
      <c r="F1667" s="5"/>
      <c r="G1667"/>
    </row>
    <row r="1668" spans="4:7" x14ac:dyDescent="0.25">
      <c r="D1668"/>
      <c r="E1668"/>
      <c r="F1668" s="5"/>
      <c r="G1668"/>
    </row>
    <row r="1669" spans="4:7" x14ac:dyDescent="0.25">
      <c r="D1669"/>
      <c r="E1669"/>
      <c r="F1669" s="5"/>
      <c r="G1669"/>
    </row>
    <row r="1670" spans="4:7" x14ac:dyDescent="0.25">
      <c r="D1670"/>
      <c r="E1670"/>
      <c r="F1670" s="5"/>
      <c r="G1670"/>
    </row>
    <row r="1671" spans="4:7" x14ac:dyDescent="0.25">
      <c r="D1671"/>
      <c r="E1671"/>
      <c r="F1671" s="5"/>
      <c r="G1671"/>
    </row>
    <row r="1672" spans="4:7" x14ac:dyDescent="0.25">
      <c r="D1672"/>
      <c r="E1672"/>
      <c r="F1672" s="5"/>
      <c r="G1672"/>
    </row>
    <row r="1673" spans="4:7" x14ac:dyDescent="0.25">
      <c r="D1673"/>
      <c r="E1673"/>
      <c r="F1673" s="5"/>
      <c r="G1673"/>
    </row>
    <row r="1674" spans="4:7" x14ac:dyDescent="0.25">
      <c r="D1674"/>
      <c r="E1674"/>
      <c r="F1674" s="5"/>
      <c r="G1674"/>
    </row>
    <row r="1675" spans="4:7" x14ac:dyDescent="0.25">
      <c r="D1675"/>
      <c r="E1675"/>
      <c r="F1675" s="5"/>
      <c r="G1675"/>
    </row>
    <row r="1676" spans="4:7" x14ac:dyDescent="0.25">
      <c r="D1676"/>
      <c r="E1676"/>
      <c r="F1676" s="5"/>
      <c r="G1676"/>
    </row>
    <row r="1677" spans="4:7" x14ac:dyDescent="0.25">
      <c r="D1677"/>
      <c r="E1677"/>
      <c r="F1677" s="5"/>
      <c r="G1677"/>
    </row>
    <row r="1678" spans="4:7" x14ac:dyDescent="0.25">
      <c r="D1678"/>
      <c r="E1678"/>
      <c r="F1678" s="5"/>
      <c r="G1678"/>
    </row>
    <row r="1679" spans="4:7" x14ac:dyDescent="0.25">
      <c r="D1679"/>
      <c r="E1679"/>
      <c r="F1679" s="5"/>
      <c r="G1679"/>
    </row>
    <row r="1680" spans="4:7" x14ac:dyDescent="0.25">
      <c r="D1680"/>
      <c r="E1680"/>
      <c r="F1680" s="5"/>
      <c r="G1680"/>
    </row>
    <row r="1681" spans="4:7" x14ac:dyDescent="0.25">
      <c r="D1681"/>
      <c r="E1681"/>
      <c r="F1681" s="5"/>
      <c r="G1681"/>
    </row>
    <row r="1682" spans="4:7" x14ac:dyDescent="0.25">
      <c r="D1682"/>
      <c r="E1682"/>
      <c r="F1682" s="5"/>
      <c r="G1682"/>
    </row>
    <row r="1683" spans="4:7" x14ac:dyDescent="0.25">
      <c r="D1683"/>
      <c r="E1683"/>
      <c r="F1683" s="5"/>
      <c r="G1683"/>
    </row>
    <row r="1684" spans="4:7" x14ac:dyDescent="0.25">
      <c r="D1684"/>
      <c r="E1684"/>
      <c r="F1684" s="5"/>
      <c r="G1684"/>
    </row>
    <row r="1685" spans="4:7" x14ac:dyDescent="0.25">
      <c r="D1685"/>
      <c r="E1685"/>
      <c r="F1685" s="5"/>
      <c r="G1685"/>
    </row>
    <row r="1686" spans="4:7" x14ac:dyDescent="0.25">
      <c r="D1686"/>
      <c r="E1686"/>
      <c r="F1686" s="5"/>
      <c r="G1686"/>
    </row>
    <row r="1687" spans="4:7" x14ac:dyDescent="0.25">
      <c r="D1687"/>
      <c r="E1687"/>
      <c r="F1687" s="5"/>
      <c r="G1687"/>
    </row>
    <row r="1688" spans="4:7" x14ac:dyDescent="0.25">
      <c r="D1688"/>
      <c r="E1688"/>
      <c r="F1688" s="5"/>
      <c r="G1688"/>
    </row>
    <row r="1689" spans="4:7" x14ac:dyDescent="0.25">
      <c r="D1689"/>
      <c r="E1689"/>
      <c r="F1689" s="5"/>
      <c r="G1689"/>
    </row>
    <row r="1690" spans="4:7" x14ac:dyDescent="0.25">
      <c r="D1690"/>
      <c r="E1690"/>
      <c r="F1690" s="5"/>
      <c r="G1690"/>
    </row>
    <row r="1691" spans="4:7" x14ac:dyDescent="0.25">
      <c r="D1691"/>
      <c r="E1691"/>
      <c r="F1691" s="5"/>
      <c r="G1691"/>
    </row>
    <row r="1692" spans="4:7" x14ac:dyDescent="0.25">
      <c r="D1692"/>
      <c r="E1692"/>
      <c r="F1692" s="5"/>
      <c r="G1692"/>
    </row>
    <row r="1693" spans="4:7" x14ac:dyDescent="0.25">
      <c r="D1693"/>
      <c r="E1693"/>
      <c r="F1693" s="5"/>
      <c r="G1693"/>
    </row>
    <row r="1694" spans="4:7" x14ac:dyDescent="0.25">
      <c r="D1694"/>
      <c r="E1694"/>
      <c r="F1694" s="5"/>
      <c r="G1694"/>
    </row>
    <row r="1695" spans="4:7" x14ac:dyDescent="0.25">
      <c r="D1695"/>
      <c r="E1695"/>
      <c r="F1695" s="5"/>
      <c r="G1695"/>
    </row>
    <row r="1696" spans="4:7" x14ac:dyDescent="0.25">
      <c r="D1696"/>
      <c r="E1696"/>
      <c r="F1696" s="5"/>
      <c r="G1696"/>
    </row>
    <row r="1697" spans="4:7" x14ac:dyDescent="0.25">
      <c r="D1697"/>
      <c r="E1697"/>
      <c r="F1697" s="5"/>
      <c r="G1697"/>
    </row>
    <row r="1698" spans="4:7" x14ac:dyDescent="0.25">
      <c r="D1698"/>
      <c r="E1698"/>
      <c r="F1698" s="5"/>
      <c r="G1698"/>
    </row>
    <row r="1699" spans="4:7" x14ac:dyDescent="0.25">
      <c r="D1699"/>
      <c r="E1699"/>
      <c r="F1699" s="5"/>
      <c r="G1699"/>
    </row>
    <row r="1700" spans="4:7" x14ac:dyDescent="0.25">
      <c r="D1700"/>
      <c r="E1700"/>
      <c r="F1700" s="5"/>
      <c r="G1700"/>
    </row>
    <row r="1701" spans="4:7" x14ac:dyDescent="0.25">
      <c r="D1701"/>
      <c r="E1701"/>
      <c r="F1701" s="5"/>
      <c r="G1701"/>
    </row>
    <row r="1702" spans="4:7" x14ac:dyDescent="0.25">
      <c r="D1702"/>
      <c r="E1702"/>
      <c r="F1702" s="5"/>
      <c r="G1702"/>
    </row>
    <row r="1703" spans="4:7" x14ac:dyDescent="0.25">
      <c r="D1703"/>
      <c r="E1703"/>
      <c r="F1703" s="5"/>
      <c r="G1703"/>
    </row>
    <row r="1704" spans="4:7" x14ac:dyDescent="0.25">
      <c r="D1704"/>
      <c r="E1704"/>
      <c r="F1704" s="5"/>
      <c r="G1704"/>
    </row>
    <row r="1705" spans="4:7" x14ac:dyDescent="0.25">
      <c r="D1705"/>
      <c r="E1705"/>
      <c r="F1705" s="5"/>
      <c r="G1705"/>
    </row>
    <row r="1706" spans="4:7" x14ac:dyDescent="0.25">
      <c r="D1706"/>
      <c r="E1706"/>
      <c r="F1706" s="5"/>
      <c r="G1706"/>
    </row>
    <row r="1707" spans="4:7" x14ac:dyDescent="0.25">
      <c r="D1707"/>
      <c r="E1707"/>
      <c r="F1707" s="5"/>
      <c r="G1707"/>
    </row>
    <row r="1708" spans="4:7" x14ac:dyDescent="0.25">
      <c r="D1708"/>
      <c r="E1708"/>
      <c r="F1708" s="5"/>
      <c r="G1708"/>
    </row>
    <row r="1709" spans="4:7" x14ac:dyDescent="0.25">
      <c r="D1709"/>
      <c r="E1709"/>
      <c r="F1709" s="5"/>
      <c r="G1709"/>
    </row>
    <row r="1710" spans="4:7" x14ac:dyDescent="0.25">
      <c r="D1710"/>
      <c r="E1710"/>
      <c r="F1710" s="5"/>
      <c r="G1710"/>
    </row>
    <row r="1711" spans="4:7" x14ac:dyDescent="0.25">
      <c r="D1711"/>
      <c r="E1711"/>
      <c r="F1711" s="5"/>
      <c r="G1711"/>
    </row>
    <row r="1712" spans="4:7" x14ac:dyDescent="0.25">
      <c r="D1712"/>
      <c r="E1712"/>
      <c r="F1712" s="5"/>
      <c r="G1712"/>
    </row>
    <row r="1713" spans="4:7" x14ac:dyDescent="0.25">
      <c r="D1713"/>
      <c r="E1713"/>
      <c r="F1713" s="5"/>
      <c r="G1713"/>
    </row>
    <row r="1714" spans="4:7" x14ac:dyDescent="0.25">
      <c r="D1714"/>
      <c r="E1714"/>
      <c r="F1714" s="5"/>
      <c r="G1714"/>
    </row>
    <row r="1715" spans="4:7" x14ac:dyDescent="0.25">
      <c r="D1715"/>
      <c r="E1715"/>
      <c r="F1715" s="5"/>
      <c r="G1715"/>
    </row>
    <row r="1716" spans="4:7" x14ac:dyDescent="0.25">
      <c r="D1716"/>
      <c r="E1716"/>
      <c r="F1716" s="5"/>
      <c r="G1716"/>
    </row>
    <row r="1717" spans="4:7" x14ac:dyDescent="0.25">
      <c r="D1717"/>
      <c r="E1717"/>
      <c r="F1717" s="5"/>
      <c r="G1717"/>
    </row>
    <row r="1718" spans="4:7" x14ac:dyDescent="0.25">
      <c r="D1718"/>
      <c r="E1718"/>
      <c r="F1718" s="5"/>
      <c r="G1718"/>
    </row>
    <row r="1719" spans="4:7" x14ac:dyDescent="0.25">
      <c r="D1719"/>
      <c r="E1719"/>
      <c r="F1719" s="5"/>
      <c r="G1719"/>
    </row>
    <row r="1720" spans="4:7" x14ac:dyDescent="0.25">
      <c r="D1720"/>
      <c r="E1720"/>
      <c r="F1720" s="5"/>
      <c r="G1720"/>
    </row>
    <row r="1721" spans="4:7" x14ac:dyDescent="0.25">
      <c r="D1721"/>
      <c r="E1721"/>
      <c r="F1721" s="5"/>
      <c r="G1721"/>
    </row>
    <row r="1722" spans="4:7" x14ac:dyDescent="0.25">
      <c r="D1722"/>
      <c r="E1722"/>
      <c r="F1722" s="5"/>
      <c r="G1722"/>
    </row>
    <row r="1723" spans="4:7" x14ac:dyDescent="0.25">
      <c r="D1723"/>
      <c r="E1723"/>
      <c r="F1723" s="5"/>
      <c r="G1723"/>
    </row>
    <row r="1724" spans="4:7" x14ac:dyDescent="0.25">
      <c r="D1724"/>
      <c r="E1724"/>
      <c r="F1724" s="5"/>
      <c r="G1724"/>
    </row>
    <row r="1725" spans="4:7" x14ac:dyDescent="0.25">
      <c r="D1725"/>
      <c r="E1725"/>
      <c r="F1725" s="5"/>
      <c r="G1725"/>
    </row>
    <row r="1726" spans="4:7" x14ac:dyDescent="0.25">
      <c r="D1726"/>
      <c r="E1726"/>
      <c r="F1726" s="5"/>
      <c r="G1726"/>
    </row>
    <row r="1727" spans="4:7" x14ac:dyDescent="0.25">
      <c r="D1727"/>
      <c r="E1727"/>
      <c r="F1727" s="5"/>
      <c r="G1727"/>
    </row>
    <row r="1728" spans="4:7" x14ac:dyDescent="0.25">
      <c r="D1728"/>
      <c r="E1728"/>
      <c r="F1728" s="5"/>
      <c r="G1728"/>
    </row>
    <row r="1729" spans="4:7" x14ac:dyDescent="0.25">
      <c r="D1729"/>
      <c r="E1729"/>
      <c r="F1729" s="5"/>
      <c r="G1729"/>
    </row>
    <row r="1730" spans="4:7" x14ac:dyDescent="0.25">
      <c r="D1730"/>
      <c r="E1730"/>
      <c r="F1730" s="5"/>
      <c r="G1730"/>
    </row>
    <row r="1731" spans="4:7" x14ac:dyDescent="0.25">
      <c r="D1731"/>
      <c r="E1731"/>
      <c r="F1731" s="5"/>
      <c r="G1731"/>
    </row>
    <row r="1732" spans="4:7" x14ac:dyDescent="0.25">
      <c r="D1732"/>
      <c r="E1732"/>
      <c r="F1732" s="5"/>
      <c r="G1732"/>
    </row>
    <row r="1733" spans="4:7" x14ac:dyDescent="0.25">
      <c r="D1733"/>
      <c r="E1733"/>
      <c r="F1733" s="5"/>
      <c r="G1733"/>
    </row>
    <row r="1734" spans="4:7" x14ac:dyDescent="0.25">
      <c r="D1734"/>
      <c r="E1734"/>
      <c r="F1734" s="5"/>
      <c r="G1734"/>
    </row>
    <row r="1735" spans="4:7" x14ac:dyDescent="0.25">
      <c r="D1735"/>
      <c r="E1735"/>
      <c r="F1735" s="5"/>
      <c r="G1735"/>
    </row>
    <row r="1736" spans="4:7" x14ac:dyDescent="0.25">
      <c r="D1736"/>
      <c r="E1736"/>
      <c r="F1736" s="5"/>
      <c r="G1736"/>
    </row>
    <row r="1737" spans="4:7" x14ac:dyDescent="0.25">
      <c r="D1737"/>
      <c r="E1737"/>
      <c r="F1737" s="5"/>
      <c r="G1737"/>
    </row>
    <row r="1738" spans="4:7" x14ac:dyDescent="0.25">
      <c r="D1738"/>
      <c r="E1738"/>
      <c r="F1738" s="5"/>
      <c r="G1738"/>
    </row>
    <row r="1739" spans="4:7" x14ac:dyDescent="0.25">
      <c r="D1739"/>
      <c r="E1739"/>
      <c r="F1739" s="5"/>
      <c r="G1739"/>
    </row>
    <row r="1740" spans="4:7" x14ac:dyDescent="0.25">
      <c r="D1740"/>
      <c r="E1740"/>
      <c r="F1740" s="5"/>
      <c r="G1740"/>
    </row>
    <row r="1741" spans="4:7" x14ac:dyDescent="0.25">
      <c r="D1741"/>
      <c r="E1741"/>
      <c r="F1741" s="5"/>
      <c r="G1741"/>
    </row>
    <row r="1742" spans="4:7" x14ac:dyDescent="0.25">
      <c r="D1742"/>
      <c r="E1742"/>
      <c r="F1742" s="5"/>
      <c r="G1742"/>
    </row>
    <row r="1743" spans="4:7" x14ac:dyDescent="0.25">
      <c r="D1743"/>
      <c r="E1743"/>
      <c r="F1743" s="5"/>
      <c r="G1743"/>
    </row>
    <row r="1744" spans="4:7" x14ac:dyDescent="0.25">
      <c r="D1744"/>
      <c r="E1744"/>
      <c r="F1744" s="5"/>
      <c r="G1744"/>
    </row>
    <row r="1745" spans="4:7" x14ac:dyDescent="0.25">
      <c r="D1745"/>
      <c r="E1745"/>
      <c r="F1745" s="5"/>
      <c r="G1745"/>
    </row>
    <row r="1746" spans="4:7" x14ac:dyDescent="0.25">
      <c r="D1746"/>
      <c r="E1746"/>
      <c r="F1746" s="5"/>
      <c r="G1746"/>
    </row>
    <row r="1747" spans="4:7" x14ac:dyDescent="0.25">
      <c r="D1747"/>
      <c r="E1747"/>
      <c r="F1747" s="5"/>
      <c r="G1747"/>
    </row>
    <row r="1748" spans="4:7" x14ac:dyDescent="0.25">
      <c r="D1748"/>
      <c r="E1748"/>
      <c r="F1748" s="5"/>
      <c r="G1748"/>
    </row>
    <row r="1749" spans="4:7" x14ac:dyDescent="0.25">
      <c r="D1749"/>
      <c r="E1749"/>
      <c r="F1749" s="5"/>
      <c r="G1749"/>
    </row>
    <row r="1750" spans="4:7" x14ac:dyDescent="0.25">
      <c r="D1750"/>
      <c r="E1750"/>
      <c r="F1750" s="5"/>
      <c r="G1750"/>
    </row>
    <row r="1751" spans="4:7" x14ac:dyDescent="0.25">
      <c r="D1751"/>
      <c r="E1751"/>
      <c r="F1751" s="5"/>
      <c r="G1751"/>
    </row>
    <row r="1752" spans="4:7" x14ac:dyDescent="0.25">
      <c r="D1752"/>
      <c r="E1752"/>
      <c r="F1752" s="5"/>
      <c r="G1752"/>
    </row>
    <row r="1753" spans="4:7" x14ac:dyDescent="0.25">
      <c r="D1753"/>
      <c r="E1753"/>
      <c r="F1753" s="5"/>
      <c r="G1753"/>
    </row>
    <row r="1754" spans="4:7" x14ac:dyDescent="0.25">
      <c r="D1754"/>
      <c r="E1754"/>
      <c r="F1754" s="5"/>
      <c r="G1754"/>
    </row>
    <row r="1755" spans="4:7" x14ac:dyDescent="0.25">
      <c r="D1755"/>
      <c r="E1755"/>
      <c r="F1755" s="5"/>
      <c r="G1755"/>
    </row>
    <row r="1756" spans="4:7" x14ac:dyDescent="0.25">
      <c r="D1756"/>
      <c r="E1756"/>
      <c r="F1756" s="5"/>
      <c r="G1756"/>
    </row>
    <row r="1757" spans="4:7" x14ac:dyDescent="0.25">
      <c r="D1757"/>
      <c r="E1757"/>
      <c r="F1757" s="5"/>
      <c r="G1757"/>
    </row>
    <row r="1758" spans="4:7" x14ac:dyDescent="0.25">
      <c r="D1758"/>
      <c r="E1758"/>
      <c r="F1758" s="5"/>
      <c r="G1758"/>
    </row>
    <row r="1759" spans="4:7" x14ac:dyDescent="0.25">
      <c r="D1759"/>
      <c r="E1759"/>
      <c r="F1759" s="5"/>
      <c r="G1759"/>
    </row>
    <row r="1760" spans="4:7" x14ac:dyDescent="0.25">
      <c r="D1760"/>
      <c r="E1760"/>
      <c r="F1760" s="5"/>
      <c r="G1760"/>
    </row>
    <row r="1761" spans="4:7" x14ac:dyDescent="0.25">
      <c r="D1761"/>
      <c r="E1761"/>
      <c r="F1761" s="5"/>
      <c r="G1761"/>
    </row>
    <row r="1762" spans="4:7" x14ac:dyDescent="0.25">
      <c r="D1762"/>
      <c r="E1762"/>
      <c r="F1762" s="5"/>
      <c r="G1762"/>
    </row>
    <row r="1763" spans="4:7" x14ac:dyDescent="0.25">
      <c r="D1763"/>
      <c r="E1763"/>
      <c r="F1763" s="5"/>
      <c r="G1763"/>
    </row>
    <row r="1764" spans="4:7" x14ac:dyDescent="0.25">
      <c r="D1764"/>
      <c r="E1764"/>
      <c r="F1764" s="5"/>
      <c r="G1764"/>
    </row>
    <row r="1765" spans="4:7" x14ac:dyDescent="0.25">
      <c r="D1765"/>
      <c r="E1765"/>
      <c r="F1765" s="5"/>
      <c r="G1765"/>
    </row>
    <row r="1766" spans="4:7" x14ac:dyDescent="0.25">
      <c r="D1766"/>
      <c r="E1766"/>
      <c r="F1766" s="5"/>
      <c r="G1766"/>
    </row>
    <row r="1767" spans="4:7" x14ac:dyDescent="0.25">
      <c r="D1767"/>
      <c r="E1767"/>
      <c r="F1767" s="5"/>
      <c r="G1767"/>
    </row>
    <row r="1768" spans="4:7" x14ac:dyDescent="0.25">
      <c r="D1768"/>
      <c r="E1768"/>
      <c r="F1768" s="5"/>
      <c r="G1768"/>
    </row>
    <row r="1769" spans="4:7" x14ac:dyDescent="0.25">
      <c r="D1769"/>
      <c r="E1769"/>
      <c r="F1769" s="5"/>
      <c r="G1769"/>
    </row>
    <row r="1770" spans="4:7" x14ac:dyDescent="0.25">
      <c r="D1770"/>
      <c r="E1770"/>
      <c r="F1770" s="5"/>
      <c r="G1770"/>
    </row>
    <row r="1771" spans="4:7" x14ac:dyDescent="0.25">
      <c r="D1771"/>
      <c r="E1771"/>
      <c r="F1771" s="5"/>
      <c r="G1771"/>
    </row>
    <row r="1772" spans="4:7" x14ac:dyDescent="0.25">
      <c r="D1772"/>
      <c r="E1772"/>
      <c r="F1772" s="5"/>
      <c r="G1772"/>
    </row>
    <row r="1773" spans="4:7" x14ac:dyDescent="0.25">
      <c r="D1773"/>
      <c r="E1773"/>
      <c r="F1773" s="5"/>
      <c r="G1773"/>
    </row>
    <row r="1774" spans="4:7" x14ac:dyDescent="0.25">
      <c r="D1774"/>
      <c r="E1774"/>
      <c r="F1774" s="5"/>
      <c r="G1774"/>
    </row>
    <row r="1775" spans="4:7" x14ac:dyDescent="0.25">
      <c r="D1775"/>
      <c r="E1775"/>
      <c r="F1775" s="5"/>
      <c r="G1775"/>
    </row>
    <row r="1776" spans="4:7" x14ac:dyDescent="0.25">
      <c r="D1776"/>
      <c r="E1776"/>
      <c r="F1776" s="5"/>
      <c r="G1776"/>
    </row>
    <row r="1777" spans="4:7" x14ac:dyDescent="0.25">
      <c r="D1777"/>
      <c r="E1777"/>
      <c r="F1777" s="5"/>
      <c r="G1777"/>
    </row>
    <row r="1778" spans="4:7" x14ac:dyDescent="0.25">
      <c r="D1778"/>
      <c r="E1778"/>
      <c r="F1778" s="5"/>
      <c r="G1778"/>
    </row>
    <row r="1779" spans="4:7" x14ac:dyDescent="0.25">
      <c r="D1779"/>
      <c r="E1779"/>
      <c r="F1779" s="5"/>
      <c r="G1779"/>
    </row>
    <row r="1780" spans="4:7" x14ac:dyDescent="0.25">
      <c r="D1780"/>
      <c r="E1780"/>
      <c r="F1780" s="5"/>
      <c r="G1780"/>
    </row>
    <row r="1781" spans="4:7" x14ac:dyDescent="0.25">
      <c r="D1781"/>
      <c r="E1781"/>
      <c r="F1781" s="5"/>
      <c r="G1781"/>
    </row>
    <row r="1782" spans="4:7" x14ac:dyDescent="0.25">
      <c r="D1782"/>
      <c r="E1782"/>
      <c r="F1782" s="5"/>
      <c r="G1782"/>
    </row>
    <row r="1783" spans="4:7" x14ac:dyDescent="0.25">
      <c r="D1783"/>
      <c r="E1783"/>
      <c r="F1783" s="5"/>
      <c r="G1783"/>
    </row>
    <row r="1784" spans="4:7" x14ac:dyDescent="0.25">
      <c r="D1784"/>
      <c r="E1784"/>
      <c r="F1784" s="5"/>
      <c r="G1784"/>
    </row>
    <row r="1785" spans="4:7" x14ac:dyDescent="0.25">
      <c r="D1785"/>
      <c r="E1785"/>
      <c r="F1785" s="5"/>
      <c r="G1785"/>
    </row>
    <row r="1786" spans="4:7" x14ac:dyDescent="0.25">
      <c r="D1786"/>
      <c r="E1786"/>
      <c r="F1786" s="5"/>
      <c r="G1786"/>
    </row>
    <row r="1787" spans="4:7" x14ac:dyDescent="0.25">
      <c r="D1787"/>
      <c r="E1787"/>
      <c r="F1787" s="5"/>
      <c r="G1787"/>
    </row>
    <row r="1788" spans="4:7" x14ac:dyDescent="0.25">
      <c r="D1788"/>
      <c r="E1788"/>
      <c r="F1788" s="5"/>
      <c r="G1788"/>
    </row>
    <row r="1789" spans="4:7" x14ac:dyDescent="0.25">
      <c r="D1789"/>
      <c r="E1789"/>
      <c r="F1789" s="5"/>
      <c r="G1789"/>
    </row>
    <row r="1790" spans="4:7" x14ac:dyDescent="0.25">
      <c r="D1790"/>
      <c r="E1790"/>
      <c r="F1790" s="5"/>
      <c r="G1790"/>
    </row>
    <row r="1791" spans="4:7" x14ac:dyDescent="0.25">
      <c r="D1791"/>
      <c r="E1791"/>
      <c r="F1791" s="5"/>
      <c r="G1791"/>
    </row>
    <row r="1792" spans="4:7" x14ac:dyDescent="0.25">
      <c r="D1792"/>
      <c r="E1792"/>
      <c r="F1792" s="5"/>
      <c r="G1792"/>
    </row>
    <row r="1793" spans="4:7" x14ac:dyDescent="0.25">
      <c r="D1793"/>
      <c r="E1793"/>
      <c r="F1793" s="5"/>
      <c r="G1793"/>
    </row>
    <row r="1794" spans="4:7" x14ac:dyDescent="0.25">
      <c r="D1794"/>
      <c r="E1794"/>
      <c r="F1794" s="5"/>
      <c r="G1794"/>
    </row>
    <row r="1795" spans="4:7" x14ac:dyDescent="0.25">
      <c r="D1795"/>
      <c r="E1795"/>
      <c r="F1795" s="5"/>
      <c r="G1795"/>
    </row>
    <row r="1796" spans="4:7" x14ac:dyDescent="0.25">
      <c r="D1796"/>
      <c r="E1796"/>
      <c r="F1796" s="5"/>
      <c r="G1796"/>
    </row>
    <row r="1797" spans="4:7" x14ac:dyDescent="0.25">
      <c r="D1797"/>
      <c r="E1797"/>
      <c r="F1797" s="5"/>
      <c r="G1797"/>
    </row>
    <row r="1798" spans="4:7" x14ac:dyDescent="0.25">
      <c r="D1798"/>
      <c r="E1798"/>
      <c r="F1798" s="5"/>
      <c r="G1798"/>
    </row>
    <row r="1799" spans="4:7" x14ac:dyDescent="0.25">
      <c r="D1799"/>
      <c r="E1799"/>
      <c r="F1799" s="5"/>
      <c r="G1799"/>
    </row>
    <row r="1800" spans="4:7" x14ac:dyDescent="0.25">
      <c r="D1800"/>
      <c r="E1800"/>
      <c r="F1800" s="5"/>
      <c r="G1800"/>
    </row>
    <row r="1801" spans="4:7" x14ac:dyDescent="0.25">
      <c r="D1801"/>
      <c r="E1801"/>
      <c r="F1801" s="5"/>
      <c r="G1801"/>
    </row>
    <row r="1802" spans="4:7" x14ac:dyDescent="0.25">
      <c r="D1802"/>
      <c r="E1802"/>
      <c r="F1802" s="5"/>
      <c r="G1802"/>
    </row>
    <row r="1803" spans="4:7" x14ac:dyDescent="0.25">
      <c r="D1803"/>
      <c r="E1803"/>
      <c r="F1803" s="5"/>
      <c r="G1803"/>
    </row>
    <row r="1804" spans="4:7" x14ac:dyDescent="0.25">
      <c r="D1804"/>
      <c r="E1804"/>
      <c r="F1804" s="5"/>
      <c r="G1804"/>
    </row>
    <row r="1805" spans="4:7" x14ac:dyDescent="0.25">
      <c r="D1805"/>
      <c r="E1805"/>
      <c r="F1805" s="5"/>
      <c r="G1805"/>
    </row>
    <row r="1806" spans="4:7" x14ac:dyDescent="0.25">
      <c r="D1806"/>
      <c r="E1806"/>
      <c r="F1806" s="5"/>
      <c r="G1806"/>
    </row>
    <row r="1807" spans="4:7" x14ac:dyDescent="0.25">
      <c r="D1807"/>
      <c r="E1807"/>
      <c r="F1807" s="5"/>
      <c r="G1807"/>
    </row>
    <row r="1808" spans="4:7" x14ac:dyDescent="0.25">
      <c r="D1808"/>
      <c r="E1808"/>
      <c r="F1808" s="5"/>
      <c r="G1808"/>
    </row>
    <row r="1809" spans="4:7" x14ac:dyDescent="0.25">
      <c r="D1809"/>
      <c r="E1809"/>
      <c r="F1809" s="5"/>
      <c r="G1809"/>
    </row>
    <row r="1810" spans="4:7" x14ac:dyDescent="0.25">
      <c r="D1810"/>
      <c r="E1810"/>
      <c r="F1810" s="5"/>
      <c r="G1810"/>
    </row>
    <row r="1811" spans="4:7" x14ac:dyDescent="0.25">
      <c r="D1811"/>
      <c r="E1811"/>
      <c r="F1811" s="5"/>
      <c r="G1811"/>
    </row>
    <row r="1812" spans="4:7" x14ac:dyDescent="0.25">
      <c r="D1812"/>
      <c r="E1812"/>
      <c r="F1812" s="5"/>
      <c r="G1812"/>
    </row>
    <row r="1813" spans="4:7" x14ac:dyDescent="0.25">
      <c r="D1813"/>
      <c r="E1813"/>
      <c r="F1813" s="5"/>
      <c r="G1813"/>
    </row>
    <row r="1814" spans="4:7" x14ac:dyDescent="0.25">
      <c r="D1814"/>
      <c r="E1814"/>
      <c r="F1814" s="5"/>
      <c r="G1814"/>
    </row>
    <row r="1815" spans="4:7" x14ac:dyDescent="0.25">
      <c r="D1815"/>
      <c r="E1815"/>
      <c r="F1815" s="5"/>
      <c r="G1815"/>
    </row>
    <row r="1816" spans="4:7" x14ac:dyDescent="0.25">
      <c r="D1816"/>
      <c r="E1816"/>
      <c r="F1816" s="5"/>
      <c r="G1816"/>
    </row>
    <row r="1817" spans="4:7" x14ac:dyDescent="0.25">
      <c r="D1817"/>
      <c r="E1817"/>
      <c r="F1817" s="5"/>
      <c r="G1817"/>
    </row>
    <row r="1818" spans="4:7" x14ac:dyDescent="0.25">
      <c r="D1818"/>
      <c r="E1818"/>
      <c r="F1818" s="5"/>
      <c r="G1818"/>
    </row>
    <row r="1819" spans="4:7" x14ac:dyDescent="0.25">
      <c r="D1819"/>
      <c r="E1819"/>
      <c r="F1819" s="5"/>
      <c r="G1819"/>
    </row>
    <row r="1820" spans="4:7" x14ac:dyDescent="0.25">
      <c r="D1820"/>
      <c r="E1820"/>
      <c r="F1820" s="5"/>
      <c r="G1820"/>
    </row>
    <row r="1821" spans="4:7" x14ac:dyDescent="0.25">
      <c r="D1821"/>
      <c r="E1821"/>
      <c r="F1821" s="5"/>
      <c r="G1821"/>
    </row>
    <row r="1822" spans="4:7" x14ac:dyDescent="0.25">
      <c r="D1822"/>
      <c r="E1822"/>
      <c r="F1822" s="5"/>
      <c r="G1822"/>
    </row>
    <row r="1823" spans="4:7" x14ac:dyDescent="0.25">
      <c r="D1823"/>
      <c r="E1823"/>
      <c r="F1823" s="5"/>
      <c r="G1823"/>
    </row>
    <row r="1824" spans="4:7" x14ac:dyDescent="0.25">
      <c r="D1824"/>
      <c r="E1824"/>
      <c r="F1824" s="5"/>
      <c r="G1824"/>
    </row>
    <row r="1825" spans="4:7" x14ac:dyDescent="0.25">
      <c r="D1825"/>
      <c r="E1825"/>
      <c r="F1825" s="5"/>
      <c r="G1825"/>
    </row>
    <row r="1826" spans="4:7" x14ac:dyDescent="0.25">
      <c r="D1826"/>
      <c r="E1826"/>
      <c r="F1826" s="5"/>
      <c r="G1826"/>
    </row>
    <row r="1827" spans="4:7" x14ac:dyDescent="0.25">
      <c r="D1827"/>
      <c r="E1827"/>
      <c r="F1827" s="5"/>
      <c r="G1827"/>
    </row>
    <row r="1828" spans="4:7" x14ac:dyDescent="0.25">
      <c r="D1828"/>
      <c r="E1828"/>
      <c r="F1828" s="5"/>
      <c r="G1828"/>
    </row>
    <row r="1829" spans="4:7" x14ac:dyDescent="0.25">
      <c r="D1829"/>
      <c r="E1829"/>
      <c r="F1829" s="5"/>
      <c r="G1829"/>
    </row>
    <row r="1830" spans="4:7" x14ac:dyDescent="0.25">
      <c r="D1830"/>
      <c r="E1830"/>
      <c r="F1830" s="5"/>
      <c r="G1830"/>
    </row>
    <row r="1831" spans="4:7" x14ac:dyDescent="0.25">
      <c r="D1831"/>
      <c r="E1831"/>
      <c r="F1831" s="5"/>
      <c r="G1831"/>
    </row>
    <row r="1832" spans="4:7" x14ac:dyDescent="0.25">
      <c r="D1832"/>
      <c r="E1832"/>
      <c r="F1832" s="5"/>
      <c r="G1832"/>
    </row>
    <row r="1833" spans="4:7" x14ac:dyDescent="0.25">
      <c r="D1833"/>
      <c r="E1833"/>
      <c r="F1833" s="5"/>
      <c r="G1833"/>
    </row>
    <row r="1834" spans="4:7" x14ac:dyDescent="0.25">
      <c r="D1834"/>
      <c r="E1834"/>
      <c r="F1834" s="5"/>
      <c r="G1834"/>
    </row>
    <row r="1835" spans="4:7" x14ac:dyDescent="0.25">
      <c r="D1835"/>
      <c r="E1835"/>
      <c r="F1835" s="5"/>
      <c r="G1835"/>
    </row>
    <row r="1836" spans="4:7" x14ac:dyDescent="0.25">
      <c r="D1836"/>
      <c r="E1836"/>
      <c r="F1836" s="5"/>
      <c r="G1836"/>
    </row>
    <row r="1837" spans="4:7" x14ac:dyDescent="0.25">
      <c r="D1837"/>
      <c r="E1837"/>
      <c r="F1837" s="5"/>
      <c r="G1837"/>
    </row>
    <row r="1838" spans="4:7" x14ac:dyDescent="0.25">
      <c r="D1838"/>
      <c r="E1838"/>
      <c r="F1838" s="5"/>
      <c r="G1838"/>
    </row>
    <row r="1839" spans="4:7" x14ac:dyDescent="0.25">
      <c r="D1839"/>
      <c r="E1839"/>
      <c r="F1839" s="5"/>
      <c r="G1839"/>
    </row>
    <row r="1840" spans="4:7" x14ac:dyDescent="0.25">
      <c r="D1840"/>
      <c r="E1840"/>
      <c r="F1840" s="5"/>
      <c r="G1840"/>
    </row>
    <row r="1841" spans="4:7" x14ac:dyDescent="0.25">
      <c r="D1841"/>
      <c r="E1841"/>
      <c r="F1841" s="5"/>
      <c r="G1841"/>
    </row>
    <row r="1842" spans="4:7" x14ac:dyDescent="0.25">
      <c r="D1842"/>
      <c r="E1842"/>
      <c r="F1842" s="5"/>
      <c r="G1842"/>
    </row>
    <row r="1843" spans="4:7" x14ac:dyDescent="0.25">
      <c r="D1843"/>
      <c r="E1843"/>
      <c r="F1843" s="5"/>
      <c r="G1843"/>
    </row>
    <row r="1844" spans="4:7" x14ac:dyDescent="0.25">
      <c r="D1844"/>
      <c r="E1844"/>
      <c r="F1844" s="5"/>
      <c r="G1844"/>
    </row>
    <row r="1845" spans="4:7" x14ac:dyDescent="0.25">
      <c r="D1845"/>
      <c r="E1845"/>
      <c r="F1845" s="5"/>
      <c r="G1845"/>
    </row>
    <row r="1846" spans="4:7" x14ac:dyDescent="0.25">
      <c r="D1846"/>
      <c r="E1846"/>
      <c r="F1846" s="5"/>
      <c r="G1846"/>
    </row>
    <row r="1847" spans="4:7" x14ac:dyDescent="0.25">
      <c r="D1847"/>
      <c r="E1847"/>
      <c r="F1847" s="5"/>
      <c r="G1847"/>
    </row>
    <row r="1848" spans="4:7" x14ac:dyDescent="0.25">
      <c r="D1848"/>
      <c r="E1848"/>
      <c r="F1848" s="5"/>
      <c r="G1848"/>
    </row>
    <row r="1849" spans="4:7" x14ac:dyDescent="0.25">
      <c r="D1849"/>
      <c r="E1849"/>
      <c r="F1849" s="5"/>
      <c r="G1849"/>
    </row>
    <row r="1850" spans="4:7" x14ac:dyDescent="0.25">
      <c r="D1850"/>
      <c r="E1850"/>
      <c r="F1850" s="5"/>
      <c r="G1850"/>
    </row>
    <row r="1851" spans="4:7" x14ac:dyDescent="0.25">
      <c r="D1851"/>
      <c r="E1851"/>
      <c r="F1851" s="5"/>
      <c r="G1851"/>
    </row>
    <row r="1852" spans="4:7" x14ac:dyDescent="0.25">
      <c r="D1852"/>
      <c r="E1852"/>
      <c r="F1852" s="5"/>
      <c r="G1852"/>
    </row>
    <row r="1853" spans="4:7" x14ac:dyDescent="0.25">
      <c r="D1853"/>
      <c r="E1853"/>
      <c r="F1853" s="5"/>
      <c r="G1853"/>
    </row>
    <row r="1854" spans="4:7" x14ac:dyDescent="0.25">
      <c r="D1854"/>
      <c r="E1854"/>
      <c r="F1854" s="5"/>
      <c r="G1854"/>
    </row>
    <row r="1855" spans="4:7" x14ac:dyDescent="0.25">
      <c r="D1855"/>
      <c r="E1855"/>
      <c r="F1855" s="5"/>
      <c r="G1855"/>
    </row>
    <row r="1856" spans="4:7" x14ac:dyDescent="0.25">
      <c r="D1856"/>
      <c r="E1856"/>
      <c r="F1856" s="5"/>
      <c r="G1856"/>
    </row>
    <row r="1857" spans="4:7" x14ac:dyDescent="0.25">
      <c r="D1857"/>
      <c r="E1857"/>
      <c r="F1857" s="5"/>
      <c r="G1857"/>
    </row>
    <row r="1858" spans="4:7" x14ac:dyDescent="0.25">
      <c r="D1858"/>
      <c r="E1858"/>
      <c r="F1858" s="5"/>
      <c r="G1858"/>
    </row>
    <row r="1859" spans="4:7" x14ac:dyDescent="0.25">
      <c r="D1859"/>
      <c r="E1859"/>
      <c r="F1859" s="5"/>
      <c r="G1859"/>
    </row>
    <row r="1860" spans="4:7" x14ac:dyDescent="0.25">
      <c r="D1860"/>
      <c r="E1860"/>
      <c r="F1860" s="5"/>
      <c r="G1860"/>
    </row>
    <row r="1861" spans="4:7" x14ac:dyDescent="0.25">
      <c r="D1861"/>
      <c r="E1861"/>
      <c r="F1861" s="5"/>
      <c r="G1861"/>
    </row>
    <row r="1862" spans="4:7" x14ac:dyDescent="0.25">
      <c r="D1862"/>
      <c r="E1862"/>
      <c r="F1862" s="5"/>
      <c r="G1862"/>
    </row>
    <row r="1863" spans="4:7" x14ac:dyDescent="0.25">
      <c r="D1863"/>
      <c r="E1863"/>
      <c r="F1863" s="5"/>
      <c r="G1863"/>
    </row>
    <row r="1864" spans="4:7" x14ac:dyDescent="0.25">
      <c r="D1864"/>
      <c r="E1864"/>
      <c r="F1864" s="5"/>
      <c r="G1864"/>
    </row>
    <row r="1865" spans="4:7" x14ac:dyDescent="0.25">
      <c r="D1865"/>
      <c r="E1865"/>
      <c r="F1865" s="5"/>
      <c r="G1865"/>
    </row>
    <row r="1866" spans="4:7" x14ac:dyDescent="0.25">
      <c r="D1866"/>
      <c r="E1866"/>
      <c r="F1866" s="5"/>
      <c r="G1866"/>
    </row>
    <row r="1867" spans="4:7" x14ac:dyDescent="0.25">
      <c r="D1867"/>
      <c r="E1867"/>
      <c r="F1867" s="5"/>
      <c r="G1867"/>
    </row>
    <row r="1868" spans="4:7" x14ac:dyDescent="0.25">
      <c r="D1868"/>
      <c r="E1868"/>
      <c r="F1868" s="5"/>
      <c r="G1868"/>
    </row>
    <row r="1869" spans="4:7" x14ac:dyDescent="0.25">
      <c r="D1869"/>
      <c r="E1869"/>
      <c r="F1869" s="5"/>
      <c r="G1869"/>
    </row>
    <row r="1870" spans="4:7" x14ac:dyDescent="0.25">
      <c r="D1870"/>
      <c r="E1870"/>
      <c r="F1870" s="5"/>
      <c r="G1870"/>
    </row>
    <row r="1871" spans="4:7" x14ac:dyDescent="0.25">
      <c r="D1871"/>
      <c r="E1871"/>
      <c r="F1871" s="5"/>
      <c r="G1871"/>
    </row>
    <row r="1872" spans="4:7" x14ac:dyDescent="0.25">
      <c r="D1872"/>
      <c r="E1872"/>
      <c r="F1872" s="5"/>
      <c r="G1872"/>
    </row>
    <row r="1873" spans="4:7" x14ac:dyDescent="0.25">
      <c r="D1873"/>
      <c r="E1873"/>
      <c r="F1873" s="5"/>
      <c r="G1873"/>
    </row>
    <row r="1874" spans="4:7" x14ac:dyDescent="0.25">
      <c r="D1874"/>
      <c r="E1874"/>
      <c r="F1874" s="5"/>
      <c r="G1874"/>
    </row>
    <row r="1875" spans="4:7" x14ac:dyDescent="0.25">
      <c r="D1875"/>
      <c r="E1875"/>
      <c r="F1875" s="5"/>
      <c r="G1875"/>
    </row>
    <row r="1876" spans="4:7" x14ac:dyDescent="0.25">
      <c r="D1876"/>
      <c r="E1876"/>
      <c r="F1876" s="5"/>
      <c r="G1876"/>
    </row>
    <row r="1877" spans="4:7" x14ac:dyDescent="0.25">
      <c r="D1877"/>
      <c r="E1877"/>
      <c r="F1877" s="5"/>
      <c r="G1877"/>
    </row>
    <row r="1878" spans="4:7" x14ac:dyDescent="0.25">
      <c r="D1878"/>
      <c r="E1878"/>
      <c r="F1878" s="5"/>
      <c r="G1878"/>
    </row>
    <row r="1879" spans="4:7" x14ac:dyDescent="0.25">
      <c r="D1879"/>
      <c r="E1879"/>
      <c r="F1879" s="5"/>
      <c r="G1879"/>
    </row>
    <row r="1880" spans="4:7" x14ac:dyDescent="0.25">
      <c r="D1880"/>
      <c r="E1880"/>
      <c r="F1880" s="5"/>
      <c r="G1880"/>
    </row>
    <row r="1881" spans="4:7" x14ac:dyDescent="0.25">
      <c r="D1881"/>
      <c r="E1881"/>
      <c r="F1881" s="5"/>
      <c r="G1881"/>
    </row>
    <row r="1882" spans="4:7" x14ac:dyDescent="0.25">
      <c r="D1882"/>
      <c r="E1882"/>
      <c r="F1882" s="5"/>
      <c r="G1882"/>
    </row>
    <row r="1883" spans="4:7" x14ac:dyDescent="0.25">
      <c r="D1883"/>
      <c r="E1883"/>
      <c r="F1883" s="5"/>
      <c r="G1883"/>
    </row>
    <row r="1884" spans="4:7" x14ac:dyDescent="0.25">
      <c r="D1884"/>
      <c r="E1884"/>
      <c r="F1884" s="5"/>
      <c r="G1884"/>
    </row>
    <row r="1885" spans="4:7" x14ac:dyDescent="0.25">
      <c r="D1885"/>
      <c r="E1885"/>
      <c r="F1885" s="5"/>
      <c r="G1885"/>
    </row>
    <row r="1886" spans="4:7" x14ac:dyDescent="0.25">
      <c r="D1886"/>
      <c r="E1886"/>
      <c r="F1886" s="5"/>
      <c r="G1886"/>
    </row>
    <row r="1887" spans="4:7" x14ac:dyDescent="0.25">
      <c r="D1887"/>
      <c r="E1887"/>
      <c r="F1887" s="5"/>
      <c r="G1887"/>
    </row>
    <row r="1888" spans="4:7" x14ac:dyDescent="0.25">
      <c r="D1888"/>
      <c r="E1888"/>
      <c r="F1888" s="5"/>
      <c r="G1888"/>
    </row>
    <row r="1889" spans="4:7" x14ac:dyDescent="0.25">
      <c r="D1889"/>
      <c r="E1889"/>
      <c r="F1889" s="5"/>
      <c r="G1889"/>
    </row>
    <row r="1890" spans="4:7" x14ac:dyDescent="0.25">
      <c r="D1890"/>
      <c r="E1890"/>
      <c r="F1890" s="5"/>
      <c r="G1890"/>
    </row>
    <row r="1891" spans="4:7" x14ac:dyDescent="0.25">
      <c r="D1891"/>
      <c r="E1891"/>
      <c r="F1891" s="5"/>
      <c r="G1891"/>
    </row>
    <row r="1892" spans="4:7" x14ac:dyDescent="0.25">
      <c r="D1892"/>
      <c r="E1892"/>
      <c r="F1892" s="5"/>
      <c r="G1892"/>
    </row>
    <row r="1893" spans="4:7" x14ac:dyDescent="0.25">
      <c r="D1893"/>
      <c r="E1893"/>
      <c r="F1893" s="5"/>
      <c r="G1893"/>
    </row>
    <row r="1894" spans="4:7" x14ac:dyDescent="0.25">
      <c r="D1894"/>
      <c r="E1894"/>
      <c r="F1894" s="5"/>
      <c r="G1894"/>
    </row>
    <row r="1895" spans="4:7" x14ac:dyDescent="0.25">
      <c r="D1895"/>
      <c r="E1895"/>
      <c r="F1895" s="5"/>
      <c r="G1895"/>
    </row>
    <row r="1896" spans="4:7" x14ac:dyDescent="0.25">
      <c r="D1896"/>
      <c r="E1896"/>
      <c r="F1896" s="5"/>
      <c r="G1896"/>
    </row>
    <row r="1897" spans="4:7" x14ac:dyDescent="0.25">
      <c r="D1897"/>
      <c r="E1897"/>
      <c r="F1897" s="5"/>
      <c r="G1897"/>
    </row>
    <row r="1898" spans="4:7" x14ac:dyDescent="0.25">
      <c r="D1898"/>
      <c r="E1898"/>
      <c r="F1898" s="5"/>
      <c r="G1898"/>
    </row>
    <row r="1899" spans="4:7" x14ac:dyDescent="0.25">
      <c r="D1899"/>
      <c r="E1899"/>
      <c r="F1899" s="5"/>
      <c r="G1899"/>
    </row>
    <row r="1900" spans="4:7" x14ac:dyDescent="0.25">
      <c r="D1900"/>
      <c r="E1900"/>
      <c r="F1900" s="5"/>
      <c r="G1900"/>
    </row>
    <row r="1901" spans="4:7" x14ac:dyDescent="0.25">
      <c r="D1901"/>
      <c r="E1901"/>
      <c r="F1901" s="5"/>
      <c r="G1901"/>
    </row>
    <row r="1902" spans="4:7" x14ac:dyDescent="0.25">
      <c r="D1902"/>
      <c r="E1902"/>
      <c r="F1902" s="5"/>
      <c r="G1902"/>
    </row>
    <row r="1903" spans="4:7" x14ac:dyDescent="0.25">
      <c r="D1903"/>
      <c r="E1903"/>
      <c r="F1903" s="5"/>
      <c r="G1903"/>
    </row>
    <row r="1904" spans="4:7" x14ac:dyDescent="0.25">
      <c r="D1904"/>
      <c r="E1904"/>
      <c r="F1904" s="5"/>
      <c r="G1904"/>
    </row>
    <row r="1905" spans="4:7" x14ac:dyDescent="0.25">
      <c r="D1905"/>
      <c r="E1905"/>
      <c r="F1905" s="5"/>
      <c r="G1905"/>
    </row>
    <row r="1906" spans="4:7" x14ac:dyDescent="0.25">
      <c r="D1906"/>
      <c r="E1906"/>
      <c r="F1906" s="5"/>
      <c r="G1906"/>
    </row>
    <row r="1907" spans="4:7" x14ac:dyDescent="0.25">
      <c r="D1907"/>
      <c r="E1907"/>
      <c r="F1907" s="5"/>
      <c r="G1907"/>
    </row>
    <row r="1908" spans="4:7" x14ac:dyDescent="0.25">
      <c r="D1908"/>
      <c r="E1908"/>
      <c r="F1908" s="5"/>
      <c r="G1908"/>
    </row>
    <row r="1909" spans="4:7" x14ac:dyDescent="0.25">
      <c r="D1909"/>
      <c r="E1909"/>
      <c r="F1909" s="5"/>
      <c r="G1909"/>
    </row>
    <row r="1910" spans="4:7" x14ac:dyDescent="0.25">
      <c r="D1910"/>
      <c r="E1910"/>
      <c r="F1910" s="5"/>
      <c r="G1910"/>
    </row>
    <row r="1911" spans="4:7" x14ac:dyDescent="0.25">
      <c r="D1911"/>
      <c r="E1911"/>
      <c r="F1911" s="5"/>
      <c r="G1911"/>
    </row>
    <row r="1912" spans="4:7" x14ac:dyDescent="0.25">
      <c r="D1912"/>
      <c r="E1912"/>
      <c r="F1912" s="5"/>
      <c r="G1912"/>
    </row>
    <row r="1913" spans="4:7" x14ac:dyDescent="0.25">
      <c r="D1913"/>
      <c r="E1913"/>
      <c r="F1913" s="5"/>
      <c r="G1913"/>
    </row>
    <row r="1914" spans="4:7" x14ac:dyDescent="0.25">
      <c r="D1914"/>
      <c r="E1914"/>
      <c r="F1914" s="5"/>
      <c r="G1914"/>
    </row>
    <row r="1915" spans="4:7" x14ac:dyDescent="0.25">
      <c r="D1915"/>
      <c r="E1915"/>
      <c r="F1915" s="5"/>
      <c r="G1915"/>
    </row>
    <row r="1916" spans="4:7" x14ac:dyDescent="0.25">
      <c r="D1916"/>
      <c r="E1916"/>
      <c r="F1916" s="5"/>
      <c r="G1916"/>
    </row>
    <row r="1917" spans="4:7" x14ac:dyDescent="0.25">
      <c r="D1917"/>
      <c r="E1917"/>
      <c r="F1917" s="5"/>
      <c r="G1917"/>
    </row>
    <row r="1918" spans="4:7" x14ac:dyDescent="0.25">
      <c r="D1918"/>
      <c r="E1918"/>
      <c r="F1918" s="5"/>
      <c r="G1918"/>
    </row>
    <row r="1919" spans="4:7" x14ac:dyDescent="0.25">
      <c r="D1919"/>
      <c r="E1919"/>
      <c r="F1919" s="5"/>
      <c r="G1919"/>
    </row>
    <row r="1920" spans="4:7" x14ac:dyDescent="0.25">
      <c r="D1920"/>
      <c r="E1920"/>
      <c r="F1920" s="5"/>
      <c r="G1920"/>
    </row>
    <row r="1921" spans="4:7" x14ac:dyDescent="0.25">
      <c r="D1921"/>
      <c r="E1921"/>
      <c r="F1921" s="5"/>
      <c r="G1921"/>
    </row>
    <row r="1922" spans="4:7" x14ac:dyDescent="0.25">
      <c r="D1922"/>
      <c r="E1922"/>
      <c r="F1922" s="5"/>
      <c r="G1922"/>
    </row>
    <row r="1923" spans="4:7" x14ac:dyDescent="0.25">
      <c r="D1923"/>
      <c r="E1923"/>
      <c r="F1923" s="5"/>
      <c r="G1923"/>
    </row>
    <row r="1924" spans="4:7" x14ac:dyDescent="0.25">
      <c r="D1924"/>
      <c r="E1924"/>
      <c r="F1924" s="5"/>
      <c r="G1924"/>
    </row>
    <row r="1925" spans="4:7" x14ac:dyDescent="0.25">
      <c r="D1925"/>
      <c r="E1925"/>
      <c r="F1925" s="5"/>
      <c r="G1925"/>
    </row>
    <row r="1926" spans="4:7" x14ac:dyDescent="0.25">
      <c r="D1926"/>
      <c r="E1926"/>
      <c r="F1926" s="5"/>
      <c r="G1926"/>
    </row>
    <row r="1927" spans="4:7" x14ac:dyDescent="0.25">
      <c r="D1927"/>
      <c r="E1927"/>
      <c r="F1927" s="5"/>
      <c r="G1927"/>
    </row>
    <row r="1928" spans="4:7" x14ac:dyDescent="0.25">
      <c r="D1928"/>
      <c r="E1928"/>
      <c r="F1928" s="5"/>
      <c r="G1928"/>
    </row>
    <row r="1929" spans="4:7" x14ac:dyDescent="0.25">
      <c r="D1929"/>
      <c r="E1929"/>
      <c r="F1929" s="5"/>
      <c r="G1929"/>
    </row>
    <row r="1930" spans="4:7" x14ac:dyDescent="0.25">
      <c r="D1930"/>
      <c r="E1930"/>
      <c r="F1930" s="5"/>
      <c r="G1930"/>
    </row>
    <row r="1931" spans="4:7" x14ac:dyDescent="0.25">
      <c r="D1931"/>
      <c r="E1931"/>
      <c r="F1931" s="5"/>
      <c r="G1931"/>
    </row>
    <row r="1932" spans="4:7" x14ac:dyDescent="0.25">
      <c r="D1932"/>
      <c r="E1932"/>
      <c r="F1932" s="5"/>
      <c r="G1932"/>
    </row>
    <row r="1933" spans="4:7" x14ac:dyDescent="0.25">
      <c r="D1933"/>
      <c r="E1933"/>
      <c r="F1933" s="5"/>
      <c r="G1933"/>
    </row>
    <row r="1934" spans="4:7" x14ac:dyDescent="0.25">
      <c r="D1934"/>
      <c r="E1934"/>
      <c r="F1934" s="5"/>
      <c r="G1934"/>
    </row>
    <row r="1935" spans="4:7" x14ac:dyDescent="0.25">
      <c r="D1935"/>
      <c r="E1935"/>
      <c r="F1935" s="5"/>
      <c r="G1935"/>
    </row>
    <row r="1936" spans="4:7" x14ac:dyDescent="0.25">
      <c r="D1936"/>
      <c r="E1936"/>
      <c r="F1936" s="5"/>
      <c r="G1936"/>
    </row>
    <row r="1937" spans="4:7" x14ac:dyDescent="0.25">
      <c r="D1937"/>
      <c r="E1937"/>
      <c r="F1937" s="5"/>
      <c r="G1937"/>
    </row>
    <row r="1938" spans="4:7" x14ac:dyDescent="0.25">
      <c r="D1938"/>
      <c r="E1938"/>
      <c r="F1938" s="5"/>
      <c r="G1938"/>
    </row>
    <row r="1939" spans="4:7" x14ac:dyDescent="0.25">
      <c r="D1939"/>
      <c r="E1939"/>
      <c r="F1939" s="5"/>
      <c r="G1939"/>
    </row>
    <row r="1940" spans="4:7" x14ac:dyDescent="0.25">
      <c r="D1940"/>
      <c r="E1940"/>
      <c r="F1940" s="5"/>
      <c r="G1940"/>
    </row>
    <row r="1941" spans="4:7" x14ac:dyDescent="0.25">
      <c r="D1941"/>
      <c r="E1941"/>
      <c r="F1941" s="5"/>
      <c r="G1941"/>
    </row>
    <row r="1942" spans="4:7" x14ac:dyDescent="0.25">
      <c r="D1942"/>
      <c r="E1942"/>
      <c r="F1942" s="5"/>
      <c r="G1942"/>
    </row>
    <row r="1943" spans="4:7" x14ac:dyDescent="0.25">
      <c r="D1943"/>
      <c r="E1943"/>
      <c r="F1943" s="5"/>
      <c r="G1943"/>
    </row>
    <row r="1944" spans="4:7" x14ac:dyDescent="0.25">
      <c r="D1944"/>
      <c r="E1944"/>
      <c r="F1944" s="5"/>
      <c r="G1944"/>
    </row>
    <row r="1945" spans="4:7" x14ac:dyDescent="0.25">
      <c r="D1945"/>
      <c r="E1945"/>
      <c r="F1945" s="5"/>
      <c r="G1945"/>
    </row>
    <row r="1946" spans="4:7" x14ac:dyDescent="0.25">
      <c r="D1946"/>
      <c r="E1946"/>
      <c r="F1946" s="5"/>
      <c r="G1946"/>
    </row>
    <row r="1947" spans="4:7" x14ac:dyDescent="0.25">
      <c r="D1947"/>
      <c r="E1947"/>
      <c r="F1947" s="5"/>
      <c r="G1947"/>
    </row>
    <row r="1948" spans="4:7" x14ac:dyDescent="0.25">
      <c r="D1948"/>
      <c r="E1948"/>
      <c r="F1948" s="5"/>
      <c r="G1948"/>
    </row>
    <row r="1949" spans="4:7" x14ac:dyDescent="0.25">
      <c r="D1949"/>
      <c r="E1949"/>
      <c r="F1949" s="5"/>
      <c r="G1949"/>
    </row>
    <row r="1950" spans="4:7" x14ac:dyDescent="0.25">
      <c r="D1950"/>
      <c r="E1950"/>
      <c r="F1950" s="5"/>
      <c r="G1950"/>
    </row>
    <row r="1951" spans="4:7" x14ac:dyDescent="0.25">
      <c r="D1951"/>
      <c r="E1951"/>
      <c r="F1951" s="5"/>
      <c r="G1951"/>
    </row>
    <row r="1952" spans="4:7" x14ac:dyDescent="0.25">
      <c r="D1952"/>
      <c r="E1952"/>
      <c r="F1952" s="5"/>
      <c r="G1952"/>
    </row>
    <row r="1953" spans="4:7" x14ac:dyDescent="0.25">
      <c r="D1953"/>
      <c r="E1953"/>
      <c r="F1953" s="5"/>
      <c r="G1953"/>
    </row>
    <row r="1954" spans="4:7" x14ac:dyDescent="0.25">
      <c r="D1954"/>
      <c r="E1954"/>
      <c r="F1954" s="5"/>
      <c r="G1954"/>
    </row>
    <row r="1955" spans="4:7" x14ac:dyDescent="0.25">
      <c r="D1955"/>
      <c r="E1955"/>
      <c r="F1955" s="5"/>
      <c r="G1955"/>
    </row>
    <row r="1956" spans="4:7" x14ac:dyDescent="0.25">
      <c r="D1956"/>
      <c r="E1956"/>
      <c r="F1956" s="5"/>
      <c r="G1956"/>
    </row>
    <row r="1957" spans="4:7" x14ac:dyDescent="0.25">
      <c r="D1957"/>
      <c r="E1957"/>
      <c r="F1957" s="5"/>
      <c r="G1957"/>
    </row>
    <row r="1958" spans="4:7" x14ac:dyDescent="0.25">
      <c r="D1958"/>
      <c r="E1958"/>
      <c r="F1958" s="5"/>
      <c r="G1958"/>
    </row>
    <row r="1959" spans="4:7" x14ac:dyDescent="0.25">
      <c r="D1959"/>
      <c r="E1959"/>
      <c r="F1959" s="5"/>
      <c r="G1959"/>
    </row>
    <row r="1960" spans="4:7" x14ac:dyDescent="0.25">
      <c r="D1960"/>
      <c r="E1960"/>
      <c r="F1960" s="5"/>
      <c r="G1960"/>
    </row>
    <row r="1961" spans="4:7" x14ac:dyDescent="0.25">
      <c r="D1961"/>
      <c r="E1961"/>
      <c r="F1961" s="5"/>
      <c r="G1961"/>
    </row>
    <row r="1962" spans="4:7" x14ac:dyDescent="0.25">
      <c r="D1962"/>
      <c r="E1962"/>
      <c r="F1962" s="5"/>
      <c r="G1962"/>
    </row>
    <row r="1963" spans="4:7" x14ac:dyDescent="0.25">
      <c r="D1963"/>
      <c r="E1963"/>
      <c r="F1963" s="5"/>
      <c r="G1963"/>
    </row>
    <row r="1964" spans="4:7" x14ac:dyDescent="0.25">
      <c r="D1964"/>
      <c r="E1964"/>
      <c r="F1964" s="5"/>
      <c r="G1964"/>
    </row>
    <row r="1965" spans="4:7" x14ac:dyDescent="0.25">
      <c r="D1965"/>
      <c r="E1965"/>
      <c r="F1965" s="5"/>
      <c r="G1965"/>
    </row>
    <row r="1966" spans="4:7" x14ac:dyDescent="0.25">
      <c r="D1966"/>
      <c r="E1966"/>
      <c r="F1966" s="5"/>
      <c r="G1966"/>
    </row>
    <row r="1967" spans="4:7" x14ac:dyDescent="0.25">
      <c r="D1967"/>
      <c r="E1967"/>
      <c r="F1967" s="5"/>
      <c r="G1967"/>
    </row>
    <row r="1968" spans="4:7" x14ac:dyDescent="0.25">
      <c r="D1968"/>
      <c r="E1968"/>
      <c r="F1968" s="5"/>
      <c r="G1968"/>
    </row>
    <row r="1969" spans="4:7" x14ac:dyDescent="0.25">
      <c r="D1969"/>
      <c r="E1969"/>
      <c r="F1969" s="5"/>
      <c r="G1969"/>
    </row>
    <row r="1970" spans="4:7" x14ac:dyDescent="0.25">
      <c r="D1970"/>
      <c r="E1970"/>
      <c r="F1970" s="5"/>
      <c r="G1970"/>
    </row>
    <row r="1971" spans="4:7" x14ac:dyDescent="0.25">
      <c r="D1971"/>
      <c r="E1971"/>
      <c r="F1971" s="5"/>
      <c r="G1971"/>
    </row>
    <row r="1972" spans="4:7" x14ac:dyDescent="0.25">
      <c r="D1972"/>
      <c r="E1972"/>
      <c r="F1972" s="5"/>
      <c r="G1972"/>
    </row>
    <row r="1973" spans="4:7" x14ac:dyDescent="0.25">
      <c r="D1973"/>
      <c r="E1973"/>
      <c r="F1973" s="5"/>
      <c r="G1973"/>
    </row>
    <row r="1974" spans="4:7" x14ac:dyDescent="0.25">
      <c r="D1974"/>
      <c r="E1974"/>
      <c r="F1974" s="5"/>
      <c r="G1974"/>
    </row>
    <row r="1975" spans="4:7" x14ac:dyDescent="0.25">
      <c r="D1975"/>
      <c r="E1975"/>
      <c r="F1975" s="5"/>
      <c r="G1975"/>
    </row>
    <row r="1976" spans="4:7" x14ac:dyDescent="0.25">
      <c r="D1976"/>
      <c r="E1976"/>
      <c r="F1976" s="5"/>
      <c r="G1976"/>
    </row>
    <row r="1977" spans="4:7" x14ac:dyDescent="0.25">
      <c r="D1977"/>
      <c r="E1977"/>
      <c r="F1977" s="5"/>
      <c r="G1977"/>
    </row>
    <row r="1978" spans="4:7" x14ac:dyDescent="0.25">
      <c r="D1978"/>
      <c r="E1978"/>
      <c r="F1978" s="5"/>
      <c r="G1978"/>
    </row>
    <row r="1979" spans="4:7" x14ac:dyDescent="0.25">
      <c r="D1979"/>
      <c r="E1979"/>
      <c r="F1979" s="5"/>
      <c r="G1979"/>
    </row>
    <row r="1980" spans="4:7" x14ac:dyDescent="0.25">
      <c r="D1980"/>
      <c r="E1980"/>
      <c r="F1980" s="5"/>
      <c r="G1980"/>
    </row>
    <row r="1981" spans="4:7" x14ac:dyDescent="0.25">
      <c r="D1981"/>
      <c r="E1981"/>
      <c r="F1981" s="5"/>
      <c r="G1981"/>
    </row>
    <row r="1982" spans="4:7" x14ac:dyDescent="0.25">
      <c r="D1982"/>
      <c r="E1982"/>
      <c r="F1982" s="5"/>
      <c r="G1982"/>
    </row>
    <row r="1983" spans="4:7" x14ac:dyDescent="0.25">
      <c r="D1983"/>
      <c r="E1983"/>
      <c r="F1983" s="5"/>
      <c r="G1983"/>
    </row>
    <row r="1984" spans="4:7" x14ac:dyDescent="0.25">
      <c r="D1984"/>
      <c r="E1984"/>
      <c r="F1984" s="5"/>
      <c r="G1984"/>
    </row>
    <row r="1985" spans="4:7" x14ac:dyDescent="0.25">
      <c r="D1985"/>
      <c r="E1985"/>
      <c r="F1985" s="5"/>
      <c r="G1985"/>
    </row>
    <row r="1986" spans="4:7" x14ac:dyDescent="0.25">
      <c r="D1986"/>
      <c r="E1986"/>
      <c r="F1986" s="5"/>
      <c r="G1986"/>
    </row>
    <row r="1987" spans="4:7" x14ac:dyDescent="0.25">
      <c r="D1987"/>
      <c r="E1987"/>
      <c r="F1987" s="5"/>
      <c r="G1987"/>
    </row>
    <row r="1988" spans="4:7" x14ac:dyDescent="0.25">
      <c r="D1988"/>
      <c r="E1988"/>
      <c r="F1988" s="5"/>
      <c r="G1988"/>
    </row>
    <row r="1989" spans="4:7" x14ac:dyDescent="0.25">
      <c r="D1989"/>
      <c r="E1989"/>
      <c r="F1989" s="5"/>
      <c r="G1989"/>
    </row>
    <row r="1990" spans="4:7" x14ac:dyDescent="0.25">
      <c r="D1990"/>
      <c r="E1990"/>
      <c r="F1990" s="5"/>
      <c r="G1990"/>
    </row>
    <row r="1991" spans="4:7" x14ac:dyDescent="0.25">
      <c r="D1991"/>
      <c r="E1991"/>
      <c r="F1991" s="5"/>
      <c r="G1991"/>
    </row>
    <row r="1992" spans="4:7" x14ac:dyDescent="0.25">
      <c r="D1992"/>
      <c r="E1992"/>
      <c r="F1992" s="5"/>
      <c r="G1992"/>
    </row>
    <row r="1993" spans="4:7" x14ac:dyDescent="0.25">
      <c r="D1993"/>
      <c r="E1993"/>
      <c r="F1993" s="5"/>
      <c r="G1993"/>
    </row>
    <row r="1994" spans="4:7" x14ac:dyDescent="0.25">
      <c r="D1994"/>
      <c r="E1994"/>
      <c r="F1994" s="5"/>
      <c r="G1994"/>
    </row>
    <row r="1995" spans="4:7" x14ac:dyDescent="0.25">
      <c r="D1995"/>
      <c r="E1995"/>
      <c r="F1995" s="5"/>
      <c r="G1995"/>
    </row>
    <row r="1996" spans="4:7" x14ac:dyDescent="0.25">
      <c r="D1996"/>
      <c r="E1996"/>
      <c r="F1996" s="5"/>
      <c r="G1996"/>
    </row>
    <row r="1997" spans="4:7" x14ac:dyDescent="0.25">
      <c r="D1997"/>
      <c r="E1997"/>
      <c r="F1997" s="5"/>
      <c r="G1997"/>
    </row>
    <row r="1998" spans="4:7" x14ac:dyDescent="0.25">
      <c r="D1998"/>
      <c r="E1998"/>
      <c r="F1998" s="5"/>
      <c r="G1998"/>
    </row>
    <row r="1999" spans="4:7" x14ac:dyDescent="0.25">
      <c r="D1999"/>
      <c r="E1999"/>
      <c r="F1999" s="5"/>
      <c r="G1999"/>
    </row>
    <row r="2000" spans="4:7" x14ac:dyDescent="0.25">
      <c r="D2000"/>
      <c r="E2000"/>
      <c r="F2000" s="5"/>
      <c r="G2000"/>
    </row>
    <row r="2001" spans="4:7" x14ac:dyDescent="0.25">
      <c r="D2001"/>
      <c r="E2001"/>
      <c r="F2001" s="5"/>
      <c r="G2001"/>
    </row>
    <row r="2002" spans="4:7" x14ac:dyDescent="0.25">
      <c r="D2002"/>
      <c r="E2002"/>
      <c r="F2002" s="5"/>
      <c r="G2002"/>
    </row>
    <row r="2003" spans="4:7" x14ac:dyDescent="0.25">
      <c r="D2003"/>
      <c r="E2003"/>
      <c r="F2003" s="5"/>
      <c r="G2003"/>
    </row>
    <row r="2004" spans="4:7" x14ac:dyDescent="0.25">
      <c r="D2004"/>
      <c r="E2004"/>
      <c r="F2004" s="5"/>
      <c r="G2004"/>
    </row>
    <row r="2005" spans="4:7" x14ac:dyDescent="0.25">
      <c r="D2005"/>
      <c r="E2005"/>
      <c r="F2005" s="5"/>
      <c r="G2005"/>
    </row>
    <row r="2006" spans="4:7" x14ac:dyDescent="0.25">
      <c r="D2006"/>
      <c r="E2006"/>
      <c r="F2006" s="5"/>
      <c r="G2006"/>
    </row>
    <row r="2007" spans="4:7" x14ac:dyDescent="0.25">
      <c r="D2007"/>
      <c r="E2007"/>
      <c r="F2007" s="5"/>
      <c r="G2007"/>
    </row>
    <row r="2008" spans="4:7" x14ac:dyDescent="0.25">
      <c r="D2008"/>
      <c r="E2008"/>
      <c r="F2008" s="5"/>
      <c r="G2008"/>
    </row>
    <row r="2009" spans="4:7" x14ac:dyDescent="0.25">
      <c r="D2009"/>
      <c r="E2009"/>
      <c r="F2009" s="5"/>
      <c r="G2009"/>
    </row>
    <row r="2010" spans="4:7" x14ac:dyDescent="0.25">
      <c r="D2010"/>
      <c r="E2010"/>
      <c r="F2010" s="5"/>
      <c r="G2010"/>
    </row>
    <row r="2011" spans="4:7" x14ac:dyDescent="0.25">
      <c r="D2011"/>
      <c r="E2011"/>
      <c r="F2011" s="5"/>
      <c r="G2011"/>
    </row>
    <row r="2012" spans="4:7" x14ac:dyDescent="0.25">
      <c r="D2012"/>
      <c r="E2012"/>
      <c r="F2012" s="5"/>
      <c r="G2012"/>
    </row>
    <row r="2013" spans="4:7" x14ac:dyDescent="0.25">
      <c r="D2013"/>
      <c r="E2013"/>
      <c r="F2013" s="5"/>
      <c r="G2013"/>
    </row>
    <row r="2014" spans="4:7" x14ac:dyDescent="0.25">
      <c r="D2014"/>
      <c r="E2014"/>
      <c r="F2014" s="5"/>
      <c r="G2014"/>
    </row>
    <row r="2015" spans="4:7" x14ac:dyDescent="0.25">
      <c r="D2015"/>
      <c r="E2015"/>
      <c r="F2015" s="5"/>
      <c r="G2015"/>
    </row>
    <row r="2016" spans="4:7" x14ac:dyDescent="0.25">
      <c r="D2016"/>
      <c r="E2016"/>
      <c r="F2016" s="5"/>
      <c r="G2016"/>
    </row>
    <row r="2017" spans="4:7" x14ac:dyDescent="0.25">
      <c r="D2017"/>
      <c r="E2017"/>
      <c r="F2017" s="5"/>
      <c r="G2017"/>
    </row>
    <row r="2018" spans="4:7" x14ac:dyDescent="0.25">
      <c r="D2018"/>
      <c r="E2018"/>
      <c r="F2018" s="5"/>
      <c r="G2018"/>
    </row>
    <row r="2019" spans="4:7" x14ac:dyDescent="0.25">
      <c r="D2019"/>
      <c r="E2019"/>
      <c r="F2019" s="5"/>
      <c r="G2019"/>
    </row>
    <row r="2020" spans="4:7" x14ac:dyDescent="0.25">
      <c r="D2020"/>
      <c r="E2020"/>
      <c r="F2020" s="5"/>
      <c r="G2020"/>
    </row>
    <row r="2021" spans="4:7" x14ac:dyDescent="0.25">
      <c r="D2021"/>
      <c r="E2021"/>
      <c r="F2021" s="5"/>
      <c r="G2021"/>
    </row>
    <row r="2022" spans="4:7" x14ac:dyDescent="0.25">
      <c r="D2022"/>
      <c r="E2022"/>
      <c r="F2022" s="5"/>
      <c r="G2022"/>
    </row>
    <row r="2023" spans="4:7" x14ac:dyDescent="0.25">
      <c r="D2023"/>
      <c r="E2023"/>
      <c r="F2023" s="5"/>
      <c r="G2023"/>
    </row>
    <row r="2024" spans="4:7" x14ac:dyDescent="0.25">
      <c r="D2024"/>
      <c r="E2024"/>
      <c r="F2024" s="5"/>
      <c r="G2024"/>
    </row>
    <row r="2025" spans="4:7" x14ac:dyDescent="0.25">
      <c r="D2025"/>
      <c r="E2025"/>
      <c r="F2025" s="5"/>
      <c r="G2025"/>
    </row>
    <row r="2026" spans="4:7" x14ac:dyDescent="0.25">
      <c r="D2026"/>
      <c r="E2026"/>
      <c r="F2026" s="5"/>
      <c r="G2026"/>
    </row>
    <row r="2027" spans="4:7" x14ac:dyDescent="0.25">
      <c r="D2027"/>
      <c r="E2027"/>
      <c r="F2027" s="5"/>
      <c r="G2027"/>
    </row>
    <row r="2028" spans="4:7" x14ac:dyDescent="0.25">
      <c r="D2028"/>
      <c r="E2028"/>
      <c r="F2028" s="5"/>
      <c r="G2028"/>
    </row>
    <row r="2029" spans="4:7" x14ac:dyDescent="0.25">
      <c r="D2029"/>
      <c r="E2029"/>
      <c r="F2029" s="5"/>
      <c r="G2029"/>
    </row>
    <row r="2030" spans="4:7" x14ac:dyDescent="0.25">
      <c r="D2030"/>
      <c r="E2030"/>
      <c r="F2030" s="5"/>
      <c r="G2030"/>
    </row>
    <row r="2031" spans="4:7" x14ac:dyDescent="0.25">
      <c r="D2031"/>
      <c r="E2031"/>
      <c r="F2031" s="5"/>
      <c r="G2031"/>
    </row>
    <row r="2032" spans="4:7" x14ac:dyDescent="0.25">
      <c r="D2032"/>
      <c r="E2032"/>
      <c r="F2032" s="5"/>
      <c r="G2032"/>
    </row>
    <row r="2033" spans="4:7" x14ac:dyDescent="0.25">
      <c r="D2033"/>
      <c r="E2033"/>
      <c r="F2033" s="5"/>
      <c r="G2033"/>
    </row>
    <row r="2034" spans="4:7" x14ac:dyDescent="0.25">
      <c r="D2034"/>
      <c r="E2034"/>
      <c r="F2034" s="5"/>
      <c r="G2034"/>
    </row>
    <row r="2035" spans="4:7" x14ac:dyDescent="0.25">
      <c r="D2035"/>
      <c r="E2035"/>
      <c r="F2035" s="5"/>
      <c r="G2035"/>
    </row>
    <row r="2036" spans="4:7" x14ac:dyDescent="0.25">
      <c r="D2036"/>
      <c r="E2036"/>
      <c r="F2036" s="5"/>
      <c r="G2036"/>
    </row>
    <row r="2037" spans="4:7" x14ac:dyDescent="0.25">
      <c r="D2037"/>
      <c r="E2037"/>
      <c r="F2037" s="5"/>
      <c r="G2037"/>
    </row>
    <row r="2038" spans="4:7" x14ac:dyDescent="0.25">
      <c r="D2038"/>
      <c r="E2038"/>
      <c r="F2038" s="5"/>
      <c r="G2038"/>
    </row>
    <row r="2039" spans="4:7" x14ac:dyDescent="0.25">
      <c r="D2039"/>
      <c r="E2039"/>
      <c r="F2039" s="5"/>
      <c r="G2039"/>
    </row>
    <row r="2040" spans="4:7" x14ac:dyDescent="0.25">
      <c r="D2040"/>
      <c r="E2040"/>
      <c r="F2040" s="5"/>
      <c r="G2040"/>
    </row>
    <row r="2041" spans="4:7" x14ac:dyDescent="0.25">
      <c r="D2041"/>
      <c r="E2041"/>
      <c r="F2041" s="5"/>
      <c r="G2041"/>
    </row>
    <row r="2042" spans="4:7" x14ac:dyDescent="0.25">
      <c r="D2042"/>
      <c r="E2042"/>
      <c r="F2042" s="5"/>
      <c r="G2042"/>
    </row>
    <row r="2043" spans="4:7" x14ac:dyDescent="0.25">
      <c r="D2043"/>
      <c r="E2043"/>
      <c r="F2043" s="5"/>
      <c r="G2043"/>
    </row>
    <row r="2044" spans="4:7" x14ac:dyDescent="0.25">
      <c r="D2044"/>
      <c r="E2044"/>
      <c r="F2044" s="5"/>
      <c r="G2044"/>
    </row>
    <row r="2045" spans="4:7" x14ac:dyDescent="0.25">
      <c r="D2045"/>
      <c r="E2045"/>
      <c r="F2045" s="5"/>
      <c r="G2045"/>
    </row>
    <row r="2046" spans="4:7" x14ac:dyDescent="0.25">
      <c r="D2046"/>
      <c r="E2046"/>
      <c r="F2046" s="5"/>
      <c r="G2046"/>
    </row>
    <row r="2047" spans="4:7" x14ac:dyDescent="0.25">
      <c r="D2047"/>
      <c r="E2047"/>
      <c r="F2047" s="5"/>
      <c r="G2047"/>
    </row>
    <row r="2048" spans="4:7" x14ac:dyDescent="0.25">
      <c r="D2048"/>
      <c r="E2048"/>
      <c r="F2048" s="5"/>
      <c r="G2048"/>
    </row>
    <row r="2049" spans="4:7" x14ac:dyDescent="0.25">
      <c r="D2049"/>
      <c r="E2049"/>
      <c r="F2049" s="5"/>
      <c r="G2049"/>
    </row>
    <row r="2050" spans="4:7" x14ac:dyDescent="0.25">
      <c r="D2050"/>
      <c r="E2050"/>
      <c r="F2050" s="5"/>
      <c r="G2050"/>
    </row>
    <row r="2051" spans="4:7" x14ac:dyDescent="0.25">
      <c r="D2051"/>
      <c r="E2051"/>
      <c r="F2051" s="5"/>
      <c r="G2051"/>
    </row>
    <row r="2052" spans="4:7" x14ac:dyDescent="0.25">
      <c r="D2052"/>
      <c r="E2052"/>
      <c r="F2052" s="5"/>
      <c r="G2052"/>
    </row>
    <row r="2053" spans="4:7" x14ac:dyDescent="0.25">
      <c r="D2053"/>
      <c r="E2053"/>
      <c r="F2053" s="5"/>
      <c r="G2053"/>
    </row>
    <row r="2054" spans="4:7" x14ac:dyDescent="0.25">
      <c r="D2054"/>
      <c r="E2054"/>
      <c r="F2054" s="5"/>
      <c r="G2054"/>
    </row>
    <row r="2055" spans="4:7" x14ac:dyDescent="0.25">
      <c r="D2055"/>
      <c r="E2055"/>
      <c r="F2055" s="5"/>
      <c r="G2055"/>
    </row>
    <row r="2056" spans="4:7" x14ac:dyDescent="0.25">
      <c r="D2056"/>
      <c r="E2056"/>
      <c r="F2056" s="5"/>
      <c r="G2056"/>
    </row>
    <row r="2057" spans="4:7" x14ac:dyDescent="0.25">
      <c r="D2057"/>
      <c r="E2057"/>
      <c r="F2057" s="5"/>
      <c r="G2057"/>
    </row>
    <row r="2058" spans="4:7" x14ac:dyDescent="0.25">
      <c r="D2058"/>
      <c r="E2058"/>
      <c r="F2058" s="5"/>
      <c r="G2058"/>
    </row>
    <row r="2059" spans="4:7" x14ac:dyDescent="0.25">
      <c r="D2059"/>
      <c r="E2059"/>
      <c r="F2059" s="5"/>
      <c r="G2059"/>
    </row>
    <row r="2060" spans="4:7" x14ac:dyDescent="0.25">
      <c r="D2060"/>
      <c r="E2060"/>
      <c r="F2060" s="5"/>
      <c r="G2060"/>
    </row>
    <row r="2061" spans="4:7" x14ac:dyDescent="0.25">
      <c r="D2061"/>
      <c r="E2061"/>
      <c r="F2061" s="5"/>
      <c r="G2061"/>
    </row>
    <row r="2062" spans="4:7" x14ac:dyDescent="0.25">
      <c r="D2062"/>
      <c r="E2062"/>
      <c r="F2062" s="5"/>
      <c r="G2062"/>
    </row>
    <row r="2063" spans="4:7" x14ac:dyDescent="0.25">
      <c r="D2063"/>
      <c r="E2063"/>
      <c r="F2063" s="5"/>
      <c r="G2063"/>
    </row>
    <row r="2064" spans="4:7" x14ac:dyDescent="0.25">
      <c r="D2064"/>
      <c r="E2064"/>
      <c r="F2064" s="5"/>
      <c r="G2064"/>
    </row>
    <row r="2065" spans="4:7" x14ac:dyDescent="0.25">
      <c r="D2065"/>
      <c r="E2065"/>
      <c r="F2065" s="5"/>
      <c r="G2065"/>
    </row>
    <row r="2066" spans="4:7" x14ac:dyDescent="0.25">
      <c r="D2066"/>
      <c r="E2066"/>
      <c r="F2066" s="5"/>
      <c r="G2066"/>
    </row>
    <row r="2067" spans="4:7" x14ac:dyDescent="0.25">
      <c r="D2067"/>
      <c r="E2067"/>
      <c r="F2067" s="5"/>
      <c r="G2067"/>
    </row>
    <row r="2068" spans="4:7" x14ac:dyDescent="0.25">
      <c r="D2068"/>
      <c r="E2068"/>
      <c r="F2068" s="5"/>
      <c r="G2068"/>
    </row>
    <row r="2069" spans="4:7" x14ac:dyDescent="0.25">
      <c r="D2069"/>
      <c r="E2069"/>
      <c r="F2069" s="5"/>
      <c r="G2069"/>
    </row>
    <row r="2070" spans="4:7" x14ac:dyDescent="0.25">
      <c r="D2070"/>
      <c r="E2070"/>
      <c r="F2070" s="5"/>
      <c r="G2070"/>
    </row>
    <row r="2071" spans="4:7" x14ac:dyDescent="0.25">
      <c r="D2071"/>
      <c r="E2071"/>
      <c r="F2071" s="5"/>
      <c r="G2071"/>
    </row>
    <row r="2072" spans="4:7" x14ac:dyDescent="0.25">
      <c r="D2072"/>
      <c r="E2072"/>
      <c r="F2072" s="5"/>
      <c r="G2072"/>
    </row>
    <row r="2073" spans="4:7" x14ac:dyDescent="0.25">
      <c r="D2073"/>
      <c r="E2073"/>
      <c r="F2073" s="5"/>
      <c r="G2073"/>
    </row>
    <row r="2074" spans="4:7" x14ac:dyDescent="0.25">
      <c r="D2074"/>
      <c r="E2074"/>
      <c r="F2074" s="5"/>
      <c r="G2074"/>
    </row>
    <row r="2075" spans="4:7" x14ac:dyDescent="0.25">
      <c r="D2075"/>
      <c r="E2075"/>
      <c r="F2075" s="5"/>
      <c r="G2075"/>
    </row>
    <row r="2076" spans="4:7" x14ac:dyDescent="0.25">
      <c r="D2076"/>
      <c r="E2076"/>
      <c r="F2076" s="5"/>
      <c r="G2076"/>
    </row>
    <row r="2077" spans="4:7" x14ac:dyDescent="0.25">
      <c r="D2077"/>
      <c r="E2077"/>
      <c r="F2077" s="5"/>
      <c r="G2077"/>
    </row>
    <row r="2078" spans="4:7" x14ac:dyDescent="0.25">
      <c r="D2078"/>
      <c r="E2078"/>
      <c r="F2078" s="5"/>
      <c r="G2078"/>
    </row>
    <row r="2079" spans="4:7" x14ac:dyDescent="0.25">
      <c r="D2079"/>
      <c r="E2079"/>
      <c r="F2079" s="5"/>
      <c r="G2079"/>
    </row>
    <row r="2080" spans="4:7" x14ac:dyDescent="0.25">
      <c r="D2080"/>
      <c r="E2080"/>
      <c r="F2080" s="5"/>
      <c r="G2080"/>
    </row>
    <row r="2081" spans="4:7" x14ac:dyDescent="0.25">
      <c r="D2081"/>
      <c r="E2081"/>
      <c r="F2081" s="5"/>
      <c r="G2081"/>
    </row>
    <row r="2082" spans="4:7" x14ac:dyDescent="0.25">
      <c r="D2082"/>
      <c r="E2082"/>
      <c r="F2082" s="5"/>
      <c r="G2082"/>
    </row>
    <row r="2083" spans="4:7" x14ac:dyDescent="0.25">
      <c r="D2083"/>
      <c r="E2083"/>
      <c r="F2083" s="5"/>
      <c r="G2083"/>
    </row>
    <row r="2084" spans="4:7" x14ac:dyDescent="0.25">
      <c r="D2084"/>
      <c r="E2084"/>
      <c r="F2084" s="5"/>
      <c r="G2084"/>
    </row>
    <row r="2085" spans="4:7" x14ac:dyDescent="0.25">
      <c r="D2085"/>
      <c r="E2085"/>
      <c r="F2085" s="5"/>
      <c r="G2085"/>
    </row>
    <row r="2086" spans="4:7" x14ac:dyDescent="0.25">
      <c r="D2086"/>
      <c r="E2086"/>
      <c r="F2086" s="5"/>
      <c r="G2086"/>
    </row>
    <row r="2087" spans="4:7" x14ac:dyDescent="0.25">
      <c r="D2087"/>
      <c r="E2087"/>
      <c r="F2087" s="5"/>
      <c r="G2087"/>
    </row>
    <row r="2088" spans="4:7" x14ac:dyDescent="0.25">
      <c r="D2088"/>
      <c r="E2088"/>
      <c r="F2088" s="5"/>
      <c r="G2088"/>
    </row>
    <row r="2089" spans="4:7" x14ac:dyDescent="0.25">
      <c r="D2089"/>
      <c r="E2089"/>
      <c r="F2089" s="5"/>
      <c r="G2089"/>
    </row>
    <row r="2090" spans="4:7" x14ac:dyDescent="0.25">
      <c r="D2090"/>
      <c r="E2090"/>
      <c r="F2090" s="5"/>
      <c r="G2090"/>
    </row>
    <row r="2091" spans="4:7" x14ac:dyDescent="0.25">
      <c r="D2091"/>
      <c r="E2091"/>
      <c r="F2091" s="5"/>
      <c r="G2091"/>
    </row>
    <row r="2092" spans="4:7" x14ac:dyDescent="0.25">
      <c r="D2092"/>
      <c r="E2092"/>
      <c r="F2092" s="5"/>
      <c r="G2092"/>
    </row>
    <row r="2093" spans="4:7" x14ac:dyDescent="0.25">
      <c r="D2093"/>
      <c r="E2093"/>
      <c r="F2093" s="5"/>
      <c r="G2093"/>
    </row>
    <row r="2094" spans="4:7" x14ac:dyDescent="0.25">
      <c r="D2094"/>
      <c r="E2094"/>
      <c r="F2094" s="5"/>
      <c r="G2094"/>
    </row>
    <row r="2095" spans="4:7" x14ac:dyDescent="0.25">
      <c r="D2095"/>
      <c r="E2095"/>
      <c r="F2095" s="5"/>
      <c r="G2095"/>
    </row>
    <row r="2096" spans="4:7" x14ac:dyDescent="0.25">
      <c r="D2096"/>
      <c r="E2096"/>
      <c r="F2096" s="5"/>
      <c r="G2096"/>
    </row>
    <row r="2097" spans="4:7" x14ac:dyDescent="0.25">
      <c r="D2097"/>
      <c r="E2097"/>
      <c r="F2097" s="5"/>
      <c r="G2097"/>
    </row>
    <row r="2098" spans="4:7" x14ac:dyDescent="0.25">
      <c r="D2098"/>
      <c r="E2098"/>
      <c r="F2098" s="5"/>
      <c r="G2098"/>
    </row>
    <row r="2099" spans="4:7" x14ac:dyDescent="0.25">
      <c r="D2099"/>
      <c r="E2099"/>
      <c r="F2099" s="5"/>
      <c r="G2099"/>
    </row>
    <row r="2100" spans="4:7" x14ac:dyDescent="0.25">
      <c r="D2100"/>
      <c r="E2100"/>
      <c r="F2100" s="5"/>
      <c r="G2100"/>
    </row>
    <row r="2101" spans="4:7" x14ac:dyDescent="0.25">
      <c r="D2101"/>
      <c r="E2101"/>
      <c r="F2101" s="5"/>
      <c r="G2101"/>
    </row>
    <row r="2102" spans="4:7" x14ac:dyDescent="0.25">
      <c r="D2102"/>
      <c r="E2102"/>
      <c r="F2102" s="5"/>
      <c r="G2102"/>
    </row>
    <row r="2103" spans="4:7" x14ac:dyDescent="0.25">
      <c r="D2103"/>
      <c r="E2103"/>
      <c r="F2103" s="5"/>
      <c r="G2103"/>
    </row>
    <row r="2104" spans="4:7" x14ac:dyDescent="0.25">
      <c r="D2104"/>
      <c r="E2104"/>
      <c r="F2104" s="5"/>
      <c r="G2104"/>
    </row>
    <row r="2105" spans="4:7" x14ac:dyDescent="0.25">
      <c r="D2105"/>
      <c r="E2105"/>
      <c r="F2105" s="5"/>
      <c r="G2105"/>
    </row>
    <row r="2106" spans="4:7" x14ac:dyDescent="0.25">
      <c r="D2106"/>
      <c r="E2106"/>
      <c r="F2106" s="5"/>
      <c r="G2106"/>
    </row>
    <row r="2107" spans="4:7" x14ac:dyDescent="0.25">
      <c r="D2107"/>
      <c r="E2107"/>
      <c r="F2107" s="5"/>
      <c r="G2107"/>
    </row>
    <row r="2108" spans="4:7" x14ac:dyDescent="0.25">
      <c r="D2108"/>
      <c r="E2108"/>
      <c r="F2108" s="5"/>
      <c r="G2108"/>
    </row>
    <row r="2109" spans="4:7" x14ac:dyDescent="0.25">
      <c r="D2109"/>
      <c r="E2109"/>
      <c r="F2109" s="5"/>
      <c r="G2109"/>
    </row>
    <row r="2110" spans="4:7" x14ac:dyDescent="0.25">
      <c r="D2110"/>
      <c r="E2110"/>
      <c r="F2110" s="5"/>
      <c r="G2110"/>
    </row>
    <row r="2111" spans="4:7" x14ac:dyDescent="0.25">
      <c r="D2111"/>
      <c r="E2111"/>
      <c r="F2111" s="5"/>
      <c r="G2111"/>
    </row>
    <row r="2112" spans="4:7" x14ac:dyDescent="0.25">
      <c r="D2112"/>
      <c r="E2112"/>
      <c r="F2112" s="5"/>
      <c r="G2112"/>
    </row>
    <row r="2113" spans="4:7" x14ac:dyDescent="0.25">
      <c r="D2113"/>
      <c r="E2113"/>
      <c r="F2113" s="5"/>
      <c r="G2113"/>
    </row>
    <row r="2114" spans="4:7" x14ac:dyDescent="0.25">
      <c r="D2114"/>
      <c r="E2114"/>
      <c r="F2114" s="5"/>
      <c r="G2114"/>
    </row>
    <row r="2115" spans="4:7" x14ac:dyDescent="0.25">
      <c r="D2115"/>
      <c r="E2115"/>
      <c r="F2115" s="5"/>
      <c r="G2115"/>
    </row>
    <row r="2116" spans="4:7" x14ac:dyDescent="0.25">
      <c r="D2116"/>
      <c r="E2116"/>
      <c r="F2116" s="5"/>
      <c r="G2116"/>
    </row>
    <row r="2117" spans="4:7" x14ac:dyDescent="0.25">
      <c r="D2117"/>
      <c r="E2117"/>
      <c r="F2117" s="5"/>
      <c r="G2117"/>
    </row>
    <row r="2118" spans="4:7" x14ac:dyDescent="0.25">
      <c r="D2118"/>
      <c r="E2118"/>
      <c r="F2118" s="5"/>
      <c r="G2118"/>
    </row>
    <row r="2119" spans="4:7" x14ac:dyDescent="0.25">
      <c r="D2119"/>
      <c r="E2119"/>
      <c r="F2119" s="5"/>
      <c r="G2119"/>
    </row>
    <row r="2120" spans="4:7" x14ac:dyDescent="0.25">
      <c r="D2120"/>
      <c r="E2120"/>
      <c r="F2120" s="5"/>
      <c r="G2120"/>
    </row>
    <row r="2121" spans="4:7" x14ac:dyDescent="0.25">
      <c r="D2121"/>
      <c r="E2121"/>
      <c r="F2121" s="5"/>
      <c r="G2121"/>
    </row>
    <row r="2122" spans="4:7" x14ac:dyDescent="0.25">
      <c r="D2122"/>
      <c r="E2122"/>
      <c r="F2122" s="5"/>
      <c r="G2122"/>
    </row>
    <row r="2123" spans="4:7" x14ac:dyDescent="0.25">
      <c r="D2123"/>
      <c r="E2123"/>
      <c r="F2123" s="5"/>
      <c r="G2123"/>
    </row>
    <row r="2124" spans="4:7" x14ac:dyDescent="0.25">
      <c r="D2124"/>
      <c r="E2124"/>
      <c r="F2124" s="5"/>
      <c r="G2124"/>
    </row>
    <row r="2125" spans="4:7" x14ac:dyDescent="0.25">
      <c r="D2125"/>
      <c r="E2125"/>
      <c r="F2125" s="5"/>
      <c r="G2125"/>
    </row>
    <row r="2126" spans="4:7" x14ac:dyDescent="0.25">
      <c r="D2126"/>
      <c r="E2126"/>
      <c r="F2126" s="5"/>
      <c r="G2126"/>
    </row>
    <row r="2127" spans="4:7" x14ac:dyDescent="0.25">
      <c r="D2127"/>
      <c r="E2127"/>
      <c r="F2127" s="5"/>
      <c r="G2127"/>
    </row>
    <row r="2128" spans="4:7" x14ac:dyDescent="0.25">
      <c r="D2128"/>
      <c r="E2128"/>
      <c r="F2128" s="5"/>
      <c r="G2128"/>
    </row>
    <row r="2129" spans="4:7" x14ac:dyDescent="0.25">
      <c r="D2129"/>
      <c r="E2129"/>
      <c r="F2129" s="5"/>
      <c r="G2129"/>
    </row>
    <row r="2130" spans="4:7" x14ac:dyDescent="0.25">
      <c r="D2130"/>
      <c r="E2130"/>
      <c r="F2130" s="5"/>
      <c r="G2130"/>
    </row>
    <row r="2131" spans="4:7" x14ac:dyDescent="0.25">
      <c r="D2131"/>
      <c r="E2131"/>
      <c r="F2131" s="5"/>
      <c r="G2131"/>
    </row>
    <row r="2132" spans="4:7" x14ac:dyDescent="0.25">
      <c r="D2132"/>
      <c r="E2132"/>
      <c r="F2132" s="5"/>
      <c r="G2132"/>
    </row>
    <row r="2133" spans="4:7" x14ac:dyDescent="0.25">
      <c r="D2133"/>
      <c r="E2133"/>
      <c r="F2133" s="5"/>
      <c r="G2133"/>
    </row>
    <row r="2134" spans="4:7" x14ac:dyDescent="0.25">
      <c r="D2134"/>
      <c r="E2134"/>
      <c r="F2134" s="5"/>
      <c r="G2134"/>
    </row>
    <row r="2135" spans="4:7" x14ac:dyDescent="0.25">
      <c r="D2135"/>
      <c r="E2135"/>
      <c r="F2135" s="5"/>
      <c r="G2135"/>
    </row>
    <row r="2136" spans="4:7" x14ac:dyDescent="0.25">
      <c r="D2136"/>
      <c r="E2136"/>
      <c r="F2136" s="5"/>
      <c r="G2136"/>
    </row>
    <row r="2137" spans="4:7" x14ac:dyDescent="0.25">
      <c r="D2137"/>
      <c r="E2137"/>
      <c r="F2137" s="5"/>
      <c r="G2137"/>
    </row>
    <row r="2138" spans="4:7" x14ac:dyDescent="0.25">
      <c r="D2138"/>
      <c r="E2138"/>
      <c r="F2138" s="5"/>
      <c r="G2138"/>
    </row>
    <row r="2139" spans="4:7" x14ac:dyDescent="0.25">
      <c r="D2139"/>
      <c r="E2139"/>
      <c r="F2139" s="5"/>
      <c r="G2139"/>
    </row>
    <row r="2140" spans="4:7" x14ac:dyDescent="0.25">
      <c r="D2140"/>
      <c r="E2140"/>
      <c r="F2140" s="5"/>
      <c r="G2140"/>
    </row>
    <row r="2141" spans="4:7" x14ac:dyDescent="0.25">
      <c r="D2141"/>
      <c r="E2141"/>
      <c r="F2141" s="5"/>
      <c r="G2141"/>
    </row>
    <row r="2142" spans="4:7" x14ac:dyDescent="0.25">
      <c r="D2142"/>
      <c r="E2142"/>
      <c r="F2142" s="5"/>
      <c r="G2142"/>
    </row>
    <row r="2143" spans="4:7" x14ac:dyDescent="0.25">
      <c r="D2143"/>
      <c r="E2143"/>
      <c r="F2143" s="5"/>
      <c r="G2143"/>
    </row>
    <row r="2144" spans="4:7" x14ac:dyDescent="0.25">
      <c r="D2144"/>
      <c r="E2144"/>
      <c r="F2144" s="5"/>
      <c r="G2144"/>
    </row>
    <row r="2145" spans="4:7" x14ac:dyDescent="0.25">
      <c r="D2145"/>
      <c r="E2145"/>
      <c r="F2145" s="5"/>
      <c r="G2145"/>
    </row>
    <row r="2146" spans="4:7" x14ac:dyDescent="0.25">
      <c r="D2146"/>
      <c r="E2146"/>
      <c r="F2146" s="5"/>
      <c r="G2146"/>
    </row>
    <row r="2147" spans="4:7" x14ac:dyDescent="0.25">
      <c r="D2147"/>
      <c r="E2147"/>
      <c r="F2147" s="5"/>
      <c r="G2147"/>
    </row>
    <row r="2148" spans="4:7" x14ac:dyDescent="0.25">
      <c r="D2148"/>
      <c r="E2148"/>
      <c r="F2148" s="5"/>
      <c r="G2148"/>
    </row>
    <row r="2149" spans="4:7" x14ac:dyDescent="0.25">
      <c r="D2149"/>
      <c r="E2149"/>
      <c r="F2149" s="5"/>
      <c r="G2149"/>
    </row>
    <row r="2150" spans="4:7" x14ac:dyDescent="0.25">
      <c r="D2150"/>
      <c r="E2150"/>
      <c r="F2150" s="5"/>
      <c r="G2150"/>
    </row>
    <row r="2151" spans="4:7" x14ac:dyDescent="0.25">
      <c r="D2151"/>
      <c r="E2151"/>
      <c r="F2151" s="5"/>
      <c r="G2151"/>
    </row>
    <row r="2152" spans="4:7" x14ac:dyDescent="0.25">
      <c r="D2152"/>
      <c r="E2152"/>
      <c r="F2152" s="5"/>
      <c r="G2152"/>
    </row>
    <row r="2153" spans="4:7" x14ac:dyDescent="0.25">
      <c r="D2153"/>
      <c r="E2153"/>
      <c r="F2153" s="5"/>
      <c r="G2153"/>
    </row>
    <row r="2154" spans="4:7" x14ac:dyDescent="0.25">
      <c r="D2154"/>
      <c r="E2154"/>
      <c r="F2154" s="5"/>
      <c r="G2154"/>
    </row>
    <row r="2155" spans="4:7" x14ac:dyDescent="0.25">
      <c r="D2155"/>
      <c r="E2155"/>
      <c r="F2155" s="5"/>
      <c r="G2155"/>
    </row>
    <row r="2156" spans="4:7" x14ac:dyDescent="0.25">
      <c r="D2156"/>
      <c r="E2156"/>
      <c r="F2156" s="5"/>
      <c r="G2156"/>
    </row>
    <row r="2157" spans="4:7" x14ac:dyDescent="0.25">
      <c r="D2157"/>
      <c r="E2157"/>
      <c r="F2157" s="5"/>
      <c r="G2157"/>
    </row>
    <row r="2158" spans="4:7" x14ac:dyDescent="0.25">
      <c r="D2158"/>
      <c r="E2158"/>
      <c r="F2158" s="5"/>
      <c r="G2158"/>
    </row>
    <row r="2159" spans="4:7" x14ac:dyDescent="0.25">
      <c r="D2159"/>
      <c r="E2159"/>
      <c r="F2159" s="5"/>
      <c r="G2159"/>
    </row>
    <row r="2160" spans="4:7" x14ac:dyDescent="0.25">
      <c r="D2160"/>
      <c r="E2160"/>
      <c r="F2160" s="5"/>
      <c r="G2160"/>
    </row>
    <row r="2161" spans="4:7" x14ac:dyDescent="0.25">
      <c r="D2161"/>
      <c r="E2161"/>
      <c r="F2161" s="5"/>
      <c r="G2161"/>
    </row>
    <row r="2162" spans="4:7" x14ac:dyDescent="0.25">
      <c r="D2162"/>
      <c r="E2162"/>
      <c r="F2162" s="5"/>
      <c r="G2162"/>
    </row>
    <row r="2163" spans="4:7" x14ac:dyDescent="0.25">
      <c r="D2163"/>
      <c r="E2163"/>
      <c r="F2163" s="5"/>
      <c r="G2163"/>
    </row>
    <row r="2164" spans="4:7" x14ac:dyDescent="0.25">
      <c r="D2164"/>
      <c r="E2164"/>
      <c r="F2164" s="5"/>
      <c r="G2164"/>
    </row>
    <row r="2165" spans="4:7" x14ac:dyDescent="0.25">
      <c r="D2165"/>
      <c r="E2165"/>
      <c r="F2165" s="5"/>
      <c r="G2165"/>
    </row>
    <row r="2166" spans="4:7" x14ac:dyDescent="0.25">
      <c r="D2166"/>
      <c r="E2166"/>
      <c r="F2166" s="5"/>
      <c r="G2166"/>
    </row>
    <row r="2167" spans="4:7" x14ac:dyDescent="0.25">
      <c r="D2167"/>
      <c r="E2167"/>
      <c r="F2167" s="5"/>
      <c r="G2167"/>
    </row>
    <row r="2168" spans="4:7" x14ac:dyDescent="0.25">
      <c r="D2168"/>
      <c r="E2168"/>
      <c r="F2168" s="5"/>
      <c r="G2168"/>
    </row>
    <row r="2169" spans="4:7" x14ac:dyDescent="0.25">
      <c r="D2169"/>
      <c r="E2169"/>
      <c r="F2169" s="5"/>
      <c r="G2169"/>
    </row>
    <row r="2170" spans="4:7" x14ac:dyDescent="0.25">
      <c r="D2170"/>
      <c r="E2170"/>
      <c r="F2170" s="5"/>
      <c r="G2170"/>
    </row>
    <row r="2171" spans="4:7" x14ac:dyDescent="0.25">
      <c r="D2171"/>
      <c r="E2171"/>
      <c r="F2171" s="5"/>
      <c r="G2171"/>
    </row>
    <row r="2172" spans="4:7" x14ac:dyDescent="0.25">
      <c r="D2172"/>
      <c r="E2172"/>
      <c r="F2172" s="5"/>
      <c r="G2172"/>
    </row>
    <row r="2173" spans="4:7" x14ac:dyDescent="0.25">
      <c r="D2173"/>
      <c r="E2173"/>
      <c r="F2173" s="5"/>
      <c r="G2173"/>
    </row>
    <row r="2174" spans="4:7" x14ac:dyDescent="0.25">
      <c r="D2174"/>
      <c r="E2174"/>
      <c r="F2174" s="5"/>
      <c r="G2174"/>
    </row>
    <row r="2175" spans="4:7" x14ac:dyDescent="0.25">
      <c r="D2175"/>
      <c r="E2175"/>
      <c r="F2175" s="5"/>
      <c r="G2175"/>
    </row>
    <row r="2176" spans="4:7" x14ac:dyDescent="0.25">
      <c r="D2176"/>
      <c r="E2176"/>
      <c r="F2176" s="5"/>
      <c r="G2176"/>
    </row>
    <row r="2177" spans="4:7" x14ac:dyDescent="0.25">
      <c r="D2177"/>
      <c r="E2177"/>
      <c r="F2177" s="5"/>
      <c r="G2177"/>
    </row>
    <row r="2178" spans="4:7" x14ac:dyDescent="0.25">
      <c r="D2178"/>
      <c r="E2178"/>
      <c r="F2178" s="5"/>
      <c r="G2178"/>
    </row>
    <row r="2179" spans="4:7" x14ac:dyDescent="0.25">
      <c r="D2179"/>
      <c r="E2179"/>
      <c r="F2179" s="5"/>
      <c r="G2179"/>
    </row>
    <row r="2180" spans="4:7" x14ac:dyDescent="0.25">
      <c r="D2180"/>
      <c r="E2180"/>
      <c r="F2180" s="5"/>
      <c r="G2180"/>
    </row>
    <row r="2181" spans="4:7" x14ac:dyDescent="0.25">
      <c r="D2181"/>
      <c r="E2181"/>
      <c r="F2181" s="5"/>
      <c r="G2181"/>
    </row>
    <row r="2182" spans="4:7" x14ac:dyDescent="0.25">
      <c r="D2182"/>
      <c r="E2182"/>
      <c r="F2182" s="5"/>
      <c r="G2182"/>
    </row>
    <row r="2183" spans="4:7" x14ac:dyDescent="0.25">
      <c r="D2183"/>
      <c r="E2183"/>
      <c r="F2183" s="5"/>
      <c r="G2183"/>
    </row>
    <row r="2184" spans="4:7" x14ac:dyDescent="0.25">
      <c r="D2184"/>
      <c r="E2184"/>
      <c r="F2184" s="5"/>
      <c r="G2184"/>
    </row>
    <row r="2185" spans="4:7" x14ac:dyDescent="0.25">
      <c r="D2185"/>
      <c r="E2185"/>
      <c r="F2185" s="5"/>
      <c r="G2185"/>
    </row>
    <row r="2186" spans="4:7" x14ac:dyDescent="0.25">
      <c r="D2186"/>
      <c r="E2186"/>
      <c r="F2186" s="5"/>
      <c r="G2186"/>
    </row>
    <row r="2187" spans="4:7" x14ac:dyDescent="0.25">
      <c r="D2187"/>
      <c r="E2187"/>
      <c r="F2187" s="5"/>
      <c r="G2187"/>
    </row>
    <row r="2188" spans="4:7" x14ac:dyDescent="0.25">
      <c r="D2188"/>
      <c r="E2188"/>
      <c r="F2188" s="5"/>
      <c r="G2188"/>
    </row>
    <row r="2189" spans="4:7" x14ac:dyDescent="0.25">
      <c r="D2189"/>
      <c r="E2189"/>
      <c r="F2189" s="5"/>
      <c r="G2189"/>
    </row>
    <row r="2190" spans="4:7" x14ac:dyDescent="0.25">
      <c r="D2190"/>
      <c r="E2190"/>
      <c r="F2190" s="5"/>
      <c r="G2190"/>
    </row>
    <row r="2191" spans="4:7" x14ac:dyDescent="0.25">
      <c r="D2191"/>
      <c r="E2191"/>
      <c r="F2191" s="5"/>
      <c r="G2191"/>
    </row>
    <row r="2192" spans="4:7" x14ac:dyDescent="0.25">
      <c r="D2192"/>
      <c r="E2192"/>
      <c r="F2192" s="5"/>
      <c r="G2192"/>
    </row>
    <row r="2193" spans="4:7" x14ac:dyDescent="0.25">
      <c r="D2193"/>
      <c r="E2193"/>
      <c r="F2193" s="5"/>
      <c r="G2193"/>
    </row>
    <row r="2194" spans="4:7" x14ac:dyDescent="0.25">
      <c r="D2194"/>
      <c r="E2194"/>
      <c r="F2194" s="5"/>
      <c r="G2194"/>
    </row>
    <row r="2195" spans="4:7" x14ac:dyDescent="0.25">
      <c r="D2195"/>
      <c r="E2195"/>
      <c r="F2195" s="5"/>
      <c r="G2195"/>
    </row>
    <row r="2196" spans="4:7" x14ac:dyDescent="0.25">
      <c r="D2196"/>
      <c r="E2196"/>
      <c r="F2196" s="5"/>
      <c r="G2196"/>
    </row>
    <row r="2197" spans="4:7" x14ac:dyDescent="0.25">
      <c r="D2197"/>
      <c r="E2197"/>
      <c r="F2197" s="5"/>
      <c r="G2197"/>
    </row>
    <row r="2198" spans="4:7" x14ac:dyDescent="0.25">
      <c r="D2198"/>
      <c r="E2198"/>
      <c r="F2198" s="5"/>
      <c r="G2198"/>
    </row>
    <row r="2199" spans="4:7" x14ac:dyDescent="0.25">
      <c r="D2199"/>
      <c r="E2199"/>
      <c r="F2199" s="5"/>
      <c r="G2199"/>
    </row>
    <row r="2200" spans="4:7" x14ac:dyDescent="0.25">
      <c r="D2200"/>
      <c r="E2200"/>
      <c r="F2200" s="5"/>
      <c r="G2200"/>
    </row>
    <row r="2201" spans="4:7" x14ac:dyDescent="0.25">
      <c r="D2201"/>
      <c r="E2201"/>
      <c r="F2201" s="5"/>
      <c r="G2201"/>
    </row>
    <row r="2202" spans="4:7" x14ac:dyDescent="0.25">
      <c r="D2202"/>
      <c r="E2202"/>
      <c r="F2202" s="5"/>
      <c r="G2202"/>
    </row>
    <row r="2203" spans="4:7" x14ac:dyDescent="0.25">
      <c r="D2203"/>
      <c r="E2203"/>
      <c r="F2203" s="5"/>
      <c r="G2203"/>
    </row>
    <row r="2204" spans="4:7" x14ac:dyDescent="0.25">
      <c r="D2204"/>
      <c r="E2204"/>
      <c r="F2204" s="5"/>
      <c r="G2204"/>
    </row>
    <row r="2205" spans="4:7" x14ac:dyDescent="0.25">
      <c r="D2205"/>
      <c r="E2205"/>
      <c r="F2205" s="5"/>
      <c r="G2205"/>
    </row>
    <row r="2206" spans="4:7" x14ac:dyDescent="0.25">
      <c r="D2206"/>
      <c r="E2206"/>
      <c r="F2206" s="5"/>
      <c r="G2206"/>
    </row>
    <row r="2207" spans="4:7" x14ac:dyDescent="0.25">
      <c r="D2207"/>
      <c r="E2207"/>
      <c r="F2207" s="5"/>
      <c r="G2207"/>
    </row>
    <row r="2208" spans="4:7" x14ac:dyDescent="0.25">
      <c r="D2208"/>
      <c r="E2208"/>
      <c r="F2208" s="5"/>
      <c r="G2208"/>
    </row>
    <row r="2209" spans="4:7" x14ac:dyDescent="0.25">
      <c r="D2209"/>
      <c r="E2209"/>
      <c r="F2209" s="5"/>
      <c r="G2209"/>
    </row>
    <row r="2210" spans="4:7" x14ac:dyDescent="0.25">
      <c r="D2210"/>
      <c r="E2210"/>
      <c r="F2210" s="5"/>
      <c r="G2210"/>
    </row>
    <row r="2211" spans="4:7" x14ac:dyDescent="0.25">
      <c r="D2211"/>
      <c r="E2211"/>
      <c r="F2211" s="5"/>
      <c r="G2211"/>
    </row>
    <row r="2212" spans="4:7" x14ac:dyDescent="0.25">
      <c r="D2212"/>
      <c r="E2212"/>
      <c r="F2212" s="5"/>
      <c r="G2212"/>
    </row>
    <row r="2213" spans="4:7" x14ac:dyDescent="0.25">
      <c r="D2213"/>
      <c r="E2213"/>
      <c r="F2213" s="5"/>
      <c r="G2213"/>
    </row>
    <row r="2214" spans="4:7" x14ac:dyDescent="0.25">
      <c r="D2214"/>
      <c r="E2214"/>
      <c r="F2214" s="5"/>
      <c r="G2214"/>
    </row>
    <row r="2215" spans="4:7" x14ac:dyDescent="0.25">
      <c r="D2215"/>
      <c r="E2215"/>
      <c r="F2215" s="5"/>
      <c r="G2215"/>
    </row>
    <row r="2216" spans="4:7" x14ac:dyDescent="0.25">
      <c r="D2216"/>
      <c r="E2216"/>
      <c r="F2216" s="5"/>
      <c r="G2216"/>
    </row>
    <row r="2217" spans="4:7" x14ac:dyDescent="0.25">
      <c r="D2217"/>
      <c r="E2217"/>
      <c r="F2217" s="5"/>
      <c r="G2217"/>
    </row>
    <row r="2218" spans="4:7" x14ac:dyDescent="0.25">
      <c r="D2218"/>
      <c r="E2218"/>
      <c r="F2218" s="5"/>
      <c r="G2218"/>
    </row>
    <row r="2219" spans="4:7" x14ac:dyDescent="0.25">
      <c r="D2219"/>
      <c r="E2219"/>
      <c r="F2219" s="5"/>
      <c r="G2219"/>
    </row>
    <row r="2220" spans="4:7" x14ac:dyDescent="0.25">
      <c r="D2220"/>
      <c r="E2220"/>
      <c r="F2220" s="5"/>
      <c r="G2220"/>
    </row>
    <row r="2221" spans="4:7" x14ac:dyDescent="0.25">
      <c r="D2221"/>
      <c r="E2221"/>
      <c r="F2221" s="5"/>
      <c r="G2221"/>
    </row>
    <row r="2222" spans="4:7" x14ac:dyDescent="0.25">
      <c r="D2222"/>
      <c r="E2222"/>
      <c r="F2222" s="5"/>
      <c r="G2222"/>
    </row>
    <row r="2223" spans="4:7" x14ac:dyDescent="0.25">
      <c r="D2223"/>
      <c r="E2223"/>
      <c r="F2223" s="5"/>
      <c r="G2223"/>
    </row>
    <row r="2224" spans="4:7" x14ac:dyDescent="0.25">
      <c r="D2224"/>
      <c r="E2224"/>
      <c r="F2224" s="5"/>
      <c r="G2224"/>
    </row>
    <row r="2225" spans="4:7" x14ac:dyDescent="0.25">
      <c r="D2225"/>
      <c r="E2225"/>
      <c r="F2225" s="5"/>
      <c r="G2225"/>
    </row>
    <row r="2226" spans="4:7" x14ac:dyDescent="0.25">
      <c r="D2226"/>
      <c r="E2226"/>
      <c r="F2226" s="5"/>
      <c r="G2226"/>
    </row>
    <row r="2227" spans="4:7" x14ac:dyDescent="0.25">
      <c r="D2227"/>
      <c r="E2227"/>
      <c r="F2227" s="5"/>
      <c r="G2227"/>
    </row>
    <row r="2228" spans="4:7" x14ac:dyDescent="0.25">
      <c r="D2228"/>
      <c r="E2228"/>
      <c r="F2228" s="5"/>
      <c r="G2228"/>
    </row>
    <row r="2229" spans="4:7" x14ac:dyDescent="0.25">
      <c r="D2229"/>
      <c r="E2229"/>
      <c r="F2229" s="5"/>
      <c r="G2229"/>
    </row>
    <row r="2230" spans="4:7" x14ac:dyDescent="0.25">
      <c r="D2230"/>
      <c r="E2230"/>
      <c r="F2230" s="5"/>
      <c r="G2230"/>
    </row>
    <row r="2231" spans="4:7" x14ac:dyDescent="0.25">
      <c r="D2231"/>
      <c r="E2231"/>
      <c r="F2231" s="5"/>
      <c r="G2231"/>
    </row>
    <row r="2232" spans="4:7" x14ac:dyDescent="0.25">
      <c r="D2232"/>
      <c r="E2232"/>
      <c r="F2232" s="5"/>
      <c r="G2232"/>
    </row>
    <row r="2233" spans="4:7" x14ac:dyDescent="0.25">
      <c r="D2233"/>
      <c r="E2233"/>
      <c r="F2233" s="5"/>
      <c r="G2233"/>
    </row>
    <row r="2234" spans="4:7" x14ac:dyDescent="0.25">
      <c r="D2234"/>
      <c r="E2234"/>
      <c r="F2234" s="5"/>
      <c r="G2234"/>
    </row>
    <row r="2235" spans="4:7" x14ac:dyDescent="0.25">
      <c r="D2235"/>
      <c r="E2235"/>
      <c r="F2235" s="5"/>
      <c r="G2235"/>
    </row>
    <row r="2236" spans="4:7" x14ac:dyDescent="0.25">
      <c r="D2236"/>
      <c r="E2236"/>
      <c r="F2236" s="5"/>
      <c r="G2236"/>
    </row>
    <row r="2237" spans="4:7" x14ac:dyDescent="0.25">
      <c r="D2237"/>
      <c r="E2237"/>
      <c r="F2237" s="5"/>
      <c r="G2237"/>
    </row>
    <row r="2238" spans="4:7" x14ac:dyDescent="0.25">
      <c r="D2238"/>
      <c r="E2238"/>
      <c r="F2238" s="5"/>
      <c r="G2238"/>
    </row>
    <row r="2239" spans="4:7" x14ac:dyDescent="0.25">
      <c r="D2239"/>
      <c r="E2239"/>
      <c r="F2239" s="5"/>
      <c r="G2239"/>
    </row>
    <row r="2240" spans="4:7" x14ac:dyDescent="0.25">
      <c r="D2240"/>
      <c r="E2240"/>
      <c r="F2240" s="5"/>
      <c r="G2240"/>
    </row>
    <row r="2241" spans="4:7" x14ac:dyDescent="0.25">
      <c r="D2241"/>
      <c r="E2241"/>
      <c r="F2241" s="5"/>
      <c r="G2241"/>
    </row>
    <row r="2242" spans="4:7" x14ac:dyDescent="0.25">
      <c r="D2242"/>
      <c r="E2242"/>
      <c r="F2242" s="5"/>
      <c r="G2242"/>
    </row>
    <row r="2243" spans="4:7" x14ac:dyDescent="0.25">
      <c r="D2243"/>
      <c r="E2243"/>
      <c r="F2243" s="5"/>
      <c r="G2243"/>
    </row>
    <row r="2244" spans="4:7" x14ac:dyDescent="0.25">
      <c r="D2244"/>
      <c r="E2244"/>
      <c r="F2244" s="5"/>
      <c r="G2244"/>
    </row>
    <row r="2245" spans="4:7" x14ac:dyDescent="0.25">
      <c r="D2245"/>
      <c r="E2245"/>
      <c r="F2245" s="5"/>
      <c r="G2245"/>
    </row>
    <row r="2246" spans="4:7" x14ac:dyDescent="0.25">
      <c r="D2246"/>
      <c r="E2246"/>
      <c r="F2246" s="5"/>
      <c r="G2246"/>
    </row>
    <row r="2247" spans="4:7" x14ac:dyDescent="0.25">
      <c r="D2247"/>
      <c r="E2247"/>
      <c r="F2247" s="5"/>
      <c r="G2247"/>
    </row>
    <row r="2248" spans="4:7" x14ac:dyDescent="0.25">
      <c r="D2248"/>
      <c r="E2248"/>
      <c r="F2248" s="5"/>
      <c r="G2248"/>
    </row>
    <row r="2249" spans="4:7" x14ac:dyDescent="0.25">
      <c r="D2249"/>
      <c r="E2249"/>
      <c r="F2249" s="5"/>
      <c r="G2249"/>
    </row>
    <row r="2250" spans="4:7" x14ac:dyDescent="0.25">
      <c r="D2250"/>
      <c r="E2250"/>
      <c r="F2250" s="5"/>
      <c r="G2250"/>
    </row>
    <row r="2251" spans="4:7" x14ac:dyDescent="0.25">
      <c r="D2251"/>
      <c r="E2251"/>
      <c r="F2251" s="5"/>
      <c r="G2251"/>
    </row>
    <row r="2252" spans="4:7" x14ac:dyDescent="0.25">
      <c r="D2252"/>
      <c r="E2252"/>
      <c r="F2252" s="5"/>
      <c r="G2252"/>
    </row>
    <row r="2253" spans="4:7" x14ac:dyDescent="0.25">
      <c r="D2253"/>
      <c r="E2253"/>
      <c r="F2253" s="5"/>
      <c r="G2253"/>
    </row>
    <row r="2254" spans="4:7" x14ac:dyDescent="0.25">
      <c r="D2254"/>
      <c r="E2254"/>
      <c r="F2254" s="5"/>
      <c r="G2254"/>
    </row>
    <row r="2255" spans="4:7" x14ac:dyDescent="0.25">
      <c r="D2255"/>
      <c r="E2255"/>
      <c r="F2255" s="5"/>
      <c r="G2255"/>
    </row>
    <row r="2256" spans="4:7" x14ac:dyDescent="0.25">
      <c r="D2256"/>
      <c r="E2256"/>
      <c r="F2256" s="5"/>
      <c r="G2256"/>
    </row>
    <row r="2257" spans="4:7" x14ac:dyDescent="0.25">
      <c r="D2257"/>
      <c r="E2257"/>
      <c r="F2257" s="5"/>
      <c r="G2257"/>
    </row>
    <row r="2258" spans="4:7" x14ac:dyDescent="0.25">
      <c r="D2258"/>
      <c r="E2258"/>
      <c r="F2258" s="5"/>
      <c r="G2258"/>
    </row>
    <row r="2259" spans="4:7" x14ac:dyDescent="0.25">
      <c r="D2259"/>
      <c r="E2259"/>
      <c r="F2259" s="5"/>
      <c r="G2259"/>
    </row>
    <row r="2260" spans="4:7" x14ac:dyDescent="0.25">
      <c r="D2260"/>
      <c r="E2260"/>
      <c r="F2260" s="5"/>
      <c r="G2260"/>
    </row>
    <row r="2261" spans="4:7" x14ac:dyDescent="0.25">
      <c r="D2261"/>
      <c r="E2261"/>
      <c r="F2261" s="5"/>
      <c r="G2261"/>
    </row>
    <row r="2262" spans="4:7" x14ac:dyDescent="0.25">
      <c r="D2262"/>
      <c r="E2262"/>
      <c r="F2262" s="5"/>
      <c r="G2262"/>
    </row>
    <row r="2263" spans="4:7" x14ac:dyDescent="0.25">
      <c r="D2263"/>
      <c r="E2263"/>
      <c r="F2263" s="5"/>
      <c r="G2263"/>
    </row>
    <row r="2264" spans="4:7" x14ac:dyDescent="0.25">
      <c r="D2264"/>
      <c r="E2264"/>
      <c r="F2264" s="5"/>
      <c r="G2264"/>
    </row>
    <row r="2265" spans="4:7" x14ac:dyDescent="0.25">
      <c r="D2265"/>
      <c r="E2265"/>
      <c r="F2265" s="5"/>
      <c r="G2265"/>
    </row>
    <row r="2266" spans="4:7" x14ac:dyDescent="0.25">
      <c r="D2266"/>
      <c r="E2266"/>
      <c r="F2266" s="5"/>
      <c r="G2266"/>
    </row>
    <row r="2267" spans="4:7" x14ac:dyDescent="0.25">
      <c r="D2267"/>
      <c r="E2267"/>
      <c r="F2267" s="5"/>
      <c r="G2267"/>
    </row>
    <row r="2268" spans="4:7" x14ac:dyDescent="0.25">
      <c r="D2268"/>
      <c r="E2268"/>
      <c r="F2268" s="5"/>
      <c r="G2268"/>
    </row>
    <row r="2269" spans="4:7" x14ac:dyDescent="0.25">
      <c r="D2269"/>
      <c r="E2269"/>
      <c r="F2269" s="5"/>
      <c r="G2269"/>
    </row>
    <row r="2270" spans="4:7" x14ac:dyDescent="0.25">
      <c r="D2270"/>
      <c r="E2270"/>
      <c r="F2270" s="5"/>
      <c r="G2270"/>
    </row>
    <row r="2271" spans="4:7" x14ac:dyDescent="0.25">
      <c r="D2271"/>
      <c r="E2271"/>
      <c r="F2271" s="5"/>
      <c r="G2271"/>
    </row>
    <row r="2272" spans="4:7" x14ac:dyDescent="0.25">
      <c r="D2272"/>
      <c r="E2272"/>
      <c r="F2272" s="5"/>
      <c r="G2272"/>
    </row>
    <row r="2273" spans="4:7" x14ac:dyDescent="0.25">
      <c r="D2273"/>
      <c r="E2273"/>
      <c r="F2273" s="5"/>
      <c r="G2273"/>
    </row>
    <row r="2274" spans="4:7" x14ac:dyDescent="0.25">
      <c r="D2274"/>
      <c r="E2274"/>
      <c r="F2274" s="5"/>
      <c r="G2274"/>
    </row>
    <row r="2275" spans="4:7" x14ac:dyDescent="0.25">
      <c r="D2275"/>
      <c r="E2275"/>
      <c r="F2275" s="5"/>
      <c r="G2275"/>
    </row>
    <row r="2276" spans="4:7" x14ac:dyDescent="0.25">
      <c r="D2276"/>
      <c r="E2276"/>
      <c r="F2276" s="5"/>
      <c r="G2276"/>
    </row>
    <row r="2277" spans="4:7" x14ac:dyDescent="0.25">
      <c r="D2277"/>
      <c r="E2277"/>
      <c r="F2277" s="5"/>
      <c r="G2277"/>
    </row>
    <row r="2278" spans="4:7" x14ac:dyDescent="0.25">
      <c r="D2278"/>
      <c r="E2278"/>
      <c r="F2278" s="5"/>
      <c r="G2278"/>
    </row>
    <row r="2279" spans="4:7" x14ac:dyDescent="0.25">
      <c r="D2279"/>
      <c r="E2279"/>
      <c r="F2279" s="5"/>
      <c r="G2279"/>
    </row>
    <row r="2280" spans="4:7" x14ac:dyDescent="0.25">
      <c r="D2280"/>
      <c r="E2280"/>
      <c r="F2280" s="5"/>
      <c r="G2280"/>
    </row>
    <row r="2281" spans="4:7" x14ac:dyDescent="0.25">
      <c r="D2281"/>
      <c r="E2281"/>
      <c r="F2281" s="5"/>
      <c r="G2281"/>
    </row>
    <row r="2282" spans="4:7" x14ac:dyDescent="0.25">
      <c r="D2282"/>
      <c r="E2282"/>
      <c r="F2282" s="5"/>
      <c r="G2282"/>
    </row>
    <row r="2283" spans="4:7" x14ac:dyDescent="0.25">
      <c r="D2283"/>
      <c r="E2283"/>
      <c r="F2283" s="5"/>
      <c r="G2283"/>
    </row>
    <row r="2284" spans="4:7" x14ac:dyDescent="0.25">
      <c r="D2284"/>
      <c r="E2284"/>
      <c r="F2284" s="5"/>
      <c r="G2284"/>
    </row>
    <row r="2285" spans="4:7" x14ac:dyDescent="0.25">
      <c r="D2285"/>
      <c r="E2285"/>
      <c r="F2285" s="5"/>
      <c r="G2285"/>
    </row>
    <row r="2286" spans="4:7" x14ac:dyDescent="0.25">
      <c r="D2286"/>
      <c r="E2286"/>
      <c r="F2286" s="5"/>
      <c r="G2286"/>
    </row>
    <row r="2287" spans="4:7" x14ac:dyDescent="0.25">
      <c r="D2287"/>
      <c r="E2287"/>
      <c r="F2287" s="5"/>
      <c r="G2287"/>
    </row>
    <row r="2288" spans="4:7" x14ac:dyDescent="0.25">
      <c r="D2288"/>
      <c r="E2288"/>
      <c r="F2288" s="5"/>
      <c r="G2288"/>
    </row>
    <row r="2289" spans="4:7" x14ac:dyDescent="0.25">
      <c r="D2289"/>
      <c r="E2289"/>
      <c r="F2289" s="5"/>
      <c r="G2289"/>
    </row>
    <row r="2290" spans="4:7" x14ac:dyDescent="0.25">
      <c r="D2290"/>
      <c r="E2290"/>
      <c r="F2290" s="5"/>
      <c r="G2290"/>
    </row>
    <row r="2291" spans="4:7" x14ac:dyDescent="0.25">
      <c r="D2291"/>
      <c r="E2291"/>
      <c r="F2291" s="5"/>
      <c r="G2291"/>
    </row>
    <row r="2292" spans="4:7" x14ac:dyDescent="0.25">
      <c r="D2292"/>
      <c r="E2292"/>
      <c r="F2292" s="5"/>
      <c r="G2292"/>
    </row>
    <row r="2293" spans="4:7" x14ac:dyDescent="0.25">
      <c r="D2293"/>
      <c r="E2293"/>
      <c r="F2293" s="5"/>
      <c r="G2293"/>
    </row>
    <row r="2294" spans="4:7" x14ac:dyDescent="0.25">
      <c r="D2294"/>
      <c r="E2294"/>
      <c r="F2294" s="5"/>
      <c r="G2294"/>
    </row>
    <row r="2295" spans="4:7" x14ac:dyDescent="0.25">
      <c r="D2295"/>
      <c r="E2295"/>
      <c r="F2295" s="5"/>
      <c r="G2295"/>
    </row>
    <row r="2296" spans="4:7" x14ac:dyDescent="0.25">
      <c r="D2296"/>
      <c r="E2296"/>
      <c r="F2296" s="5"/>
      <c r="G2296"/>
    </row>
    <row r="2297" spans="4:7" x14ac:dyDescent="0.25">
      <c r="D2297"/>
      <c r="E2297"/>
      <c r="F2297" s="5"/>
      <c r="G2297"/>
    </row>
    <row r="2298" spans="4:7" x14ac:dyDescent="0.25">
      <c r="D2298"/>
      <c r="E2298"/>
      <c r="F2298" s="5"/>
      <c r="G2298"/>
    </row>
    <row r="2299" spans="4:7" x14ac:dyDescent="0.25">
      <c r="D2299"/>
      <c r="E2299"/>
      <c r="F2299" s="5"/>
      <c r="G2299"/>
    </row>
    <row r="2300" spans="4:7" x14ac:dyDescent="0.25">
      <c r="D2300"/>
      <c r="E2300"/>
      <c r="F2300" s="5"/>
      <c r="G2300"/>
    </row>
    <row r="2301" spans="4:7" x14ac:dyDescent="0.25">
      <c r="D2301"/>
      <c r="E2301"/>
      <c r="F2301" s="5"/>
      <c r="G2301"/>
    </row>
    <row r="2302" spans="4:7" x14ac:dyDescent="0.25">
      <c r="D2302"/>
      <c r="E2302"/>
      <c r="F2302" s="5"/>
      <c r="G2302"/>
    </row>
    <row r="2303" spans="4:7" x14ac:dyDescent="0.25">
      <c r="D2303"/>
      <c r="E2303"/>
      <c r="F2303" s="5"/>
      <c r="G2303"/>
    </row>
    <row r="2304" spans="4:7" x14ac:dyDescent="0.25">
      <c r="D2304"/>
      <c r="E2304"/>
      <c r="F2304" s="5"/>
      <c r="G2304"/>
    </row>
    <row r="2305" spans="4:7" x14ac:dyDescent="0.25">
      <c r="D2305"/>
      <c r="E2305"/>
      <c r="F2305" s="5"/>
      <c r="G2305"/>
    </row>
    <row r="2306" spans="4:7" x14ac:dyDescent="0.25">
      <c r="D2306"/>
      <c r="E2306"/>
      <c r="F2306" s="5"/>
      <c r="G2306"/>
    </row>
    <row r="2307" spans="4:7" x14ac:dyDescent="0.25">
      <c r="D2307"/>
      <c r="E2307"/>
      <c r="F2307" s="5"/>
      <c r="G2307"/>
    </row>
    <row r="2308" spans="4:7" x14ac:dyDescent="0.25">
      <c r="D2308"/>
      <c r="E2308"/>
      <c r="F2308" s="5"/>
      <c r="G2308"/>
    </row>
    <row r="2309" spans="4:7" x14ac:dyDescent="0.25">
      <c r="D2309"/>
      <c r="E2309"/>
      <c r="F2309" s="5"/>
      <c r="G2309"/>
    </row>
    <row r="2310" spans="4:7" x14ac:dyDescent="0.25">
      <c r="D2310"/>
      <c r="E2310"/>
      <c r="F2310" s="5"/>
      <c r="G2310"/>
    </row>
    <row r="2311" spans="4:7" x14ac:dyDescent="0.25">
      <c r="D2311"/>
      <c r="E2311"/>
      <c r="F2311" s="5"/>
      <c r="G2311"/>
    </row>
    <row r="2312" spans="4:7" x14ac:dyDescent="0.25">
      <c r="D2312"/>
      <c r="E2312"/>
      <c r="F2312" s="5"/>
      <c r="G2312"/>
    </row>
    <row r="2313" spans="4:7" x14ac:dyDescent="0.25">
      <c r="D2313"/>
      <c r="E2313"/>
      <c r="F2313" s="5"/>
      <c r="G2313"/>
    </row>
    <row r="2314" spans="4:7" x14ac:dyDescent="0.25">
      <c r="D2314"/>
      <c r="E2314"/>
      <c r="F2314" s="5"/>
      <c r="G2314"/>
    </row>
    <row r="2315" spans="4:7" x14ac:dyDescent="0.25">
      <c r="D2315"/>
      <c r="E2315"/>
      <c r="F2315" s="5"/>
      <c r="G2315"/>
    </row>
    <row r="2316" spans="4:7" x14ac:dyDescent="0.25">
      <c r="D2316"/>
      <c r="E2316"/>
      <c r="F2316" s="5"/>
      <c r="G2316"/>
    </row>
    <row r="2317" spans="4:7" x14ac:dyDescent="0.25">
      <c r="D2317"/>
      <c r="E2317"/>
      <c r="F2317" s="5"/>
      <c r="G2317"/>
    </row>
    <row r="2318" spans="4:7" x14ac:dyDescent="0.25">
      <c r="D2318"/>
      <c r="E2318"/>
      <c r="F2318" s="5"/>
      <c r="G2318"/>
    </row>
    <row r="2319" spans="4:7" x14ac:dyDescent="0.25">
      <c r="D2319"/>
      <c r="E2319"/>
      <c r="F2319" s="5"/>
      <c r="G2319"/>
    </row>
    <row r="2320" spans="4:7" x14ac:dyDescent="0.25">
      <c r="D2320"/>
      <c r="E2320"/>
      <c r="F2320" s="5"/>
      <c r="G2320"/>
    </row>
    <row r="2321" spans="4:7" x14ac:dyDescent="0.25">
      <c r="D2321"/>
      <c r="E2321"/>
      <c r="F2321" s="5"/>
      <c r="G2321"/>
    </row>
    <row r="2322" spans="4:7" x14ac:dyDescent="0.25">
      <c r="D2322"/>
      <c r="E2322"/>
      <c r="F2322" s="5"/>
      <c r="G2322"/>
    </row>
    <row r="2323" spans="4:7" x14ac:dyDescent="0.25">
      <c r="D2323"/>
      <c r="E2323"/>
      <c r="F2323" s="5"/>
      <c r="G2323"/>
    </row>
    <row r="2324" spans="4:7" x14ac:dyDescent="0.25">
      <c r="D2324"/>
      <c r="E2324"/>
      <c r="F2324" s="5"/>
      <c r="G2324"/>
    </row>
    <row r="2325" spans="4:7" x14ac:dyDescent="0.25">
      <c r="D2325"/>
      <c r="E2325"/>
      <c r="F2325" s="5"/>
      <c r="G2325"/>
    </row>
    <row r="2326" spans="4:7" x14ac:dyDescent="0.25">
      <c r="D2326"/>
      <c r="E2326"/>
      <c r="F2326" s="5"/>
      <c r="G2326"/>
    </row>
    <row r="2327" spans="4:7" x14ac:dyDescent="0.25">
      <c r="D2327"/>
      <c r="E2327"/>
      <c r="F2327" s="5"/>
      <c r="G2327"/>
    </row>
    <row r="2328" spans="4:7" x14ac:dyDescent="0.25">
      <c r="D2328"/>
      <c r="E2328"/>
      <c r="F2328" s="5"/>
      <c r="G2328"/>
    </row>
    <row r="2329" spans="4:7" x14ac:dyDescent="0.25">
      <c r="D2329"/>
      <c r="E2329"/>
      <c r="F2329" s="5"/>
      <c r="G2329"/>
    </row>
    <row r="2330" spans="4:7" x14ac:dyDescent="0.25">
      <c r="D2330"/>
      <c r="E2330"/>
      <c r="F2330" s="5"/>
      <c r="G2330"/>
    </row>
    <row r="2331" spans="4:7" x14ac:dyDescent="0.25">
      <c r="D2331"/>
      <c r="E2331"/>
      <c r="F2331" s="5"/>
      <c r="G2331"/>
    </row>
    <row r="2332" spans="4:7" x14ac:dyDescent="0.25">
      <c r="D2332"/>
      <c r="E2332"/>
      <c r="F2332" s="5"/>
      <c r="G2332"/>
    </row>
    <row r="2333" spans="4:7" x14ac:dyDescent="0.25">
      <c r="D2333"/>
      <c r="E2333"/>
      <c r="F2333" s="5"/>
      <c r="G2333"/>
    </row>
    <row r="2334" spans="4:7" x14ac:dyDescent="0.25">
      <c r="D2334"/>
      <c r="E2334"/>
      <c r="F2334" s="5"/>
      <c r="G2334"/>
    </row>
    <row r="2335" spans="4:7" x14ac:dyDescent="0.25">
      <c r="D2335"/>
      <c r="E2335"/>
      <c r="F2335" s="5"/>
      <c r="G2335"/>
    </row>
    <row r="2336" spans="4:7" x14ac:dyDescent="0.25">
      <c r="D2336"/>
      <c r="E2336"/>
      <c r="F2336" s="5"/>
      <c r="G2336"/>
    </row>
    <row r="2337" spans="4:7" x14ac:dyDescent="0.25">
      <c r="D2337"/>
      <c r="E2337"/>
      <c r="F2337" s="5"/>
      <c r="G2337"/>
    </row>
    <row r="2338" spans="4:7" x14ac:dyDescent="0.25">
      <c r="D2338"/>
      <c r="E2338"/>
      <c r="F2338" s="5"/>
      <c r="G2338"/>
    </row>
    <row r="2339" spans="4:7" x14ac:dyDescent="0.25">
      <c r="D2339"/>
      <c r="E2339"/>
      <c r="F2339" s="5"/>
      <c r="G2339"/>
    </row>
    <row r="2340" spans="4:7" x14ac:dyDescent="0.25">
      <c r="D2340"/>
      <c r="E2340"/>
      <c r="F2340" s="5"/>
      <c r="G2340"/>
    </row>
    <row r="2341" spans="4:7" x14ac:dyDescent="0.25">
      <c r="D2341"/>
      <c r="E2341"/>
      <c r="F2341" s="5"/>
      <c r="G2341"/>
    </row>
    <row r="2342" spans="4:7" x14ac:dyDescent="0.25">
      <c r="D2342"/>
      <c r="E2342"/>
      <c r="F2342" s="5"/>
      <c r="G2342"/>
    </row>
    <row r="2343" spans="4:7" x14ac:dyDescent="0.25">
      <c r="D2343"/>
      <c r="E2343"/>
      <c r="F2343" s="5"/>
      <c r="G2343"/>
    </row>
    <row r="2344" spans="4:7" x14ac:dyDescent="0.25">
      <c r="D2344"/>
      <c r="E2344"/>
      <c r="F2344" s="5"/>
      <c r="G2344"/>
    </row>
    <row r="2345" spans="4:7" x14ac:dyDescent="0.25">
      <c r="D2345"/>
      <c r="E2345"/>
      <c r="F2345" s="5"/>
      <c r="G2345"/>
    </row>
    <row r="2346" spans="4:7" x14ac:dyDescent="0.25">
      <c r="D2346"/>
      <c r="E2346"/>
      <c r="F2346" s="5"/>
      <c r="G2346"/>
    </row>
    <row r="2347" spans="4:7" x14ac:dyDescent="0.25">
      <c r="D2347"/>
      <c r="E2347"/>
      <c r="F2347" s="5"/>
      <c r="G2347"/>
    </row>
    <row r="2348" spans="4:7" x14ac:dyDescent="0.25">
      <c r="D2348"/>
      <c r="E2348"/>
      <c r="F2348" s="5"/>
      <c r="G2348"/>
    </row>
    <row r="2349" spans="4:7" x14ac:dyDescent="0.25">
      <c r="D2349"/>
      <c r="E2349"/>
      <c r="F2349" s="5"/>
      <c r="G2349"/>
    </row>
    <row r="2350" spans="4:7" x14ac:dyDescent="0.25">
      <c r="D2350"/>
      <c r="E2350"/>
      <c r="F2350" s="5"/>
      <c r="G2350"/>
    </row>
    <row r="2351" spans="4:7" x14ac:dyDescent="0.25">
      <c r="D2351"/>
      <c r="E2351"/>
      <c r="F2351" s="5"/>
      <c r="G2351"/>
    </row>
    <row r="2352" spans="4:7" x14ac:dyDescent="0.25">
      <c r="D2352"/>
      <c r="E2352"/>
      <c r="F2352" s="5"/>
      <c r="G2352"/>
    </row>
    <row r="2353" spans="4:7" x14ac:dyDescent="0.25">
      <c r="D2353"/>
      <c r="E2353"/>
      <c r="F2353" s="5"/>
      <c r="G2353"/>
    </row>
    <row r="2354" spans="4:7" x14ac:dyDescent="0.25">
      <c r="D2354"/>
      <c r="E2354"/>
      <c r="F2354" s="5"/>
      <c r="G2354"/>
    </row>
    <row r="2355" spans="4:7" x14ac:dyDescent="0.25">
      <c r="D2355"/>
      <c r="E2355"/>
      <c r="F2355" s="5"/>
      <c r="G2355"/>
    </row>
    <row r="2356" spans="4:7" x14ac:dyDescent="0.25">
      <c r="D2356"/>
      <c r="E2356"/>
      <c r="F2356" s="5"/>
      <c r="G2356"/>
    </row>
    <row r="2357" spans="4:7" x14ac:dyDescent="0.25">
      <c r="D2357"/>
      <c r="E2357"/>
      <c r="F2357" s="5"/>
      <c r="G2357"/>
    </row>
    <row r="2358" spans="4:7" x14ac:dyDescent="0.25">
      <c r="D2358"/>
      <c r="E2358"/>
      <c r="F2358" s="5"/>
      <c r="G2358"/>
    </row>
    <row r="2359" spans="4:7" x14ac:dyDescent="0.25">
      <c r="D2359"/>
      <c r="E2359"/>
      <c r="F2359" s="5"/>
      <c r="G2359"/>
    </row>
    <row r="2360" spans="4:7" x14ac:dyDescent="0.25">
      <c r="D2360"/>
      <c r="E2360"/>
      <c r="F2360" s="5"/>
      <c r="G2360"/>
    </row>
    <row r="2361" spans="4:7" x14ac:dyDescent="0.25">
      <c r="D2361"/>
      <c r="E2361"/>
      <c r="F2361" s="5"/>
      <c r="G2361"/>
    </row>
    <row r="2362" spans="4:7" x14ac:dyDescent="0.25">
      <c r="D2362"/>
      <c r="E2362"/>
      <c r="F2362" s="5"/>
      <c r="G2362"/>
    </row>
    <row r="2363" spans="4:7" x14ac:dyDescent="0.25">
      <c r="D2363"/>
      <c r="E2363"/>
      <c r="F2363" s="5"/>
      <c r="G2363"/>
    </row>
    <row r="2364" spans="4:7" x14ac:dyDescent="0.25">
      <c r="D2364"/>
      <c r="E2364"/>
      <c r="F2364" s="5"/>
      <c r="G2364"/>
    </row>
    <row r="2365" spans="4:7" x14ac:dyDescent="0.25">
      <c r="D2365"/>
      <c r="E2365"/>
      <c r="F2365" s="5"/>
      <c r="G2365"/>
    </row>
    <row r="2366" spans="4:7" x14ac:dyDescent="0.25">
      <c r="D2366"/>
      <c r="E2366"/>
      <c r="F2366" s="5"/>
      <c r="G2366"/>
    </row>
    <row r="2367" spans="4:7" x14ac:dyDescent="0.25">
      <c r="D2367"/>
      <c r="E2367"/>
      <c r="F2367" s="5"/>
      <c r="G2367"/>
    </row>
    <row r="2368" spans="4:7" x14ac:dyDescent="0.25">
      <c r="D2368"/>
      <c r="E2368"/>
      <c r="F2368" s="5"/>
      <c r="G2368"/>
    </row>
    <row r="2369" spans="4:7" x14ac:dyDescent="0.25">
      <c r="D2369"/>
      <c r="E2369"/>
      <c r="F2369" s="5"/>
      <c r="G2369"/>
    </row>
    <row r="2370" spans="4:7" x14ac:dyDescent="0.25">
      <c r="D2370"/>
      <c r="E2370"/>
      <c r="F2370" s="5"/>
      <c r="G2370"/>
    </row>
    <row r="2371" spans="4:7" x14ac:dyDescent="0.25">
      <c r="D2371"/>
      <c r="E2371"/>
      <c r="F2371" s="5"/>
      <c r="G2371"/>
    </row>
    <row r="2372" spans="4:7" x14ac:dyDescent="0.25">
      <c r="D2372"/>
      <c r="E2372"/>
      <c r="F2372" s="5"/>
      <c r="G2372"/>
    </row>
    <row r="2373" spans="4:7" x14ac:dyDescent="0.25">
      <c r="D2373"/>
      <c r="E2373"/>
      <c r="F2373" s="5"/>
      <c r="G2373"/>
    </row>
    <row r="2374" spans="4:7" x14ac:dyDescent="0.25">
      <c r="D2374"/>
      <c r="E2374"/>
      <c r="F2374" s="5"/>
      <c r="G2374"/>
    </row>
    <row r="2375" spans="4:7" x14ac:dyDescent="0.25">
      <c r="D2375"/>
      <c r="E2375"/>
      <c r="F2375" s="5"/>
      <c r="G2375"/>
    </row>
    <row r="2376" spans="4:7" x14ac:dyDescent="0.25">
      <c r="D2376"/>
      <c r="E2376"/>
      <c r="F2376" s="5"/>
      <c r="G2376"/>
    </row>
    <row r="2377" spans="4:7" x14ac:dyDescent="0.25">
      <c r="D2377"/>
      <c r="E2377"/>
      <c r="F2377" s="5"/>
      <c r="G2377"/>
    </row>
    <row r="2378" spans="4:7" x14ac:dyDescent="0.25">
      <c r="D2378"/>
      <c r="E2378"/>
      <c r="F2378" s="5"/>
      <c r="G2378"/>
    </row>
    <row r="2379" spans="4:7" x14ac:dyDescent="0.25">
      <c r="D2379"/>
      <c r="E2379"/>
      <c r="F2379" s="5"/>
      <c r="G2379"/>
    </row>
    <row r="2380" spans="4:7" x14ac:dyDescent="0.25">
      <c r="D2380"/>
      <c r="E2380"/>
      <c r="F2380" s="5"/>
      <c r="G2380"/>
    </row>
    <row r="2381" spans="4:7" x14ac:dyDescent="0.25">
      <c r="F2381" s="5"/>
      <c r="G2381"/>
    </row>
  </sheetData>
  <mergeCells count="77">
    <mergeCell ref="E62:F62"/>
    <mergeCell ref="E73:F73"/>
    <mergeCell ref="J14:Q14"/>
    <mergeCell ref="H51:I51"/>
    <mergeCell ref="E14:F14"/>
    <mergeCell ref="C102:D102"/>
    <mergeCell ref="H56:I56"/>
    <mergeCell ref="A1:H2"/>
    <mergeCell ref="A3:H4"/>
    <mergeCell ref="A5:H6"/>
    <mergeCell ref="A14:D14"/>
    <mergeCell ref="A28:D28"/>
    <mergeCell ref="A29:D29"/>
    <mergeCell ref="E29:G29"/>
    <mergeCell ref="A39:D39"/>
    <mergeCell ref="A40:D40"/>
    <mergeCell ref="E43:G43"/>
    <mergeCell ref="A42:D42"/>
    <mergeCell ref="A53:B53"/>
    <mergeCell ref="A52:B52"/>
    <mergeCell ref="E89:F89"/>
    <mergeCell ref="A44:B44"/>
    <mergeCell ref="E51:G51"/>
    <mergeCell ref="A50:D50"/>
    <mergeCell ref="E56:F56"/>
    <mergeCell ref="A47:C47"/>
    <mergeCell ref="A48:C48"/>
    <mergeCell ref="A45:B45"/>
    <mergeCell ref="A51:B51"/>
    <mergeCell ref="A49:C49"/>
    <mergeCell ref="A46:D46"/>
    <mergeCell ref="E47:G47"/>
    <mergeCell ref="A62:D62"/>
    <mergeCell ref="A54:D54"/>
    <mergeCell ref="A55:D55"/>
    <mergeCell ref="A57:C57"/>
    <mergeCell ref="A58:C58"/>
    <mergeCell ref="A59:C59"/>
    <mergeCell ref="A60:C60"/>
    <mergeCell ref="A61:D61"/>
    <mergeCell ref="A56:D56"/>
    <mergeCell ref="C86:D86"/>
    <mergeCell ref="C83:D83"/>
    <mergeCell ref="C84:D84"/>
    <mergeCell ref="C85:D85"/>
    <mergeCell ref="A72:D72"/>
    <mergeCell ref="C76:D76"/>
    <mergeCell ref="C77:D77"/>
    <mergeCell ref="A73:D73"/>
    <mergeCell ref="C74:D74"/>
    <mergeCell ref="C75:D75"/>
    <mergeCell ref="C78:D78"/>
    <mergeCell ref="C79:D79"/>
    <mergeCell ref="C80:D80"/>
    <mergeCell ref="C81:D81"/>
    <mergeCell ref="C82:D82"/>
    <mergeCell ref="A92:D92"/>
    <mergeCell ref="A93:D93"/>
    <mergeCell ref="C87:D87"/>
    <mergeCell ref="A88:D88"/>
    <mergeCell ref="A89:D89"/>
    <mergeCell ref="A91:D91"/>
    <mergeCell ref="A90:C90"/>
    <mergeCell ref="A97:D97"/>
    <mergeCell ref="A98:D98"/>
    <mergeCell ref="A99:D99"/>
    <mergeCell ref="A94:D94"/>
    <mergeCell ref="A95:D95"/>
    <mergeCell ref="A96:D96"/>
    <mergeCell ref="D8:G8"/>
    <mergeCell ref="B10:H10"/>
    <mergeCell ref="B9:I9"/>
    <mergeCell ref="H29:I29"/>
    <mergeCell ref="H43:I43"/>
    <mergeCell ref="A43:B43"/>
    <mergeCell ref="G14:G15"/>
    <mergeCell ref="E41:F41"/>
  </mergeCells>
  <phoneticPr fontId="0" type="noConversion"/>
  <pageMargins left="0.25" right="0.25" top="0.5" bottom="0.5" header="0.5" footer="0.5"/>
  <pageSetup scale="61" orientation="landscape" r:id="rId1"/>
  <headerFooter alignWithMargins="0"/>
  <rowBreaks count="2" manualBreakCount="2">
    <brk id="40" max="8" man="1"/>
    <brk id="72" max="8"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topLeftCell="A23" zoomScaleNormal="100" workbookViewId="0">
      <selection activeCell="A28" sqref="A28"/>
    </sheetView>
  </sheetViews>
  <sheetFormatPr defaultColWidth="9.08984375" defaultRowHeight="15.5" x14ac:dyDescent="0.35"/>
  <cols>
    <col min="1" max="1" width="18.6328125" style="86" customWidth="1"/>
    <col min="2" max="2" width="12.90625" style="86" customWidth="1"/>
    <col min="3" max="3" width="18.6328125" style="86" customWidth="1"/>
    <col min="4" max="4" width="119.36328125" style="86" customWidth="1"/>
    <col min="5" max="14" width="9.08984375" style="118"/>
    <col min="15" max="15" width="13.36328125" style="118" customWidth="1"/>
    <col min="16" max="17" width="9.08984375" style="118" hidden="1" customWidth="1"/>
    <col min="18" max="18" width="17.54296875" style="118" customWidth="1"/>
    <col min="19" max="19" width="9.90625" style="86" customWidth="1"/>
    <col min="20" max="16384" width="9.08984375" style="86"/>
  </cols>
  <sheetData>
    <row r="1" spans="1:18" x14ac:dyDescent="0.35">
      <c r="A1" s="145">
        <f>' Budget Itemization FY2020'!B11</f>
        <v>0</v>
      </c>
      <c r="B1" s="145"/>
    </row>
    <row r="2" spans="1:18" x14ac:dyDescent="0.35">
      <c r="A2" s="145" t="str">
        <f>' Budget Itemization FY2020'!B10</f>
        <v>Your Project Name</v>
      </c>
      <c r="B2" s="145"/>
    </row>
    <row r="3" spans="1:18" x14ac:dyDescent="0.35">
      <c r="B3" s="145"/>
      <c r="C3" s="86" t="s">
        <v>110</v>
      </c>
      <c r="D3" s="164">
        <v>1</v>
      </c>
    </row>
    <row r="4" spans="1:18" x14ac:dyDescent="0.35">
      <c r="B4" s="145"/>
      <c r="C4" s="145" t="s">
        <v>109</v>
      </c>
      <c r="D4" s="164" t="s">
        <v>111</v>
      </c>
    </row>
    <row r="5" spans="1:18" x14ac:dyDescent="0.35">
      <c r="B5" s="145"/>
      <c r="C5" s="145" t="s">
        <v>165</v>
      </c>
      <c r="D5" s="187" t="s">
        <v>82</v>
      </c>
    </row>
    <row r="6" spans="1:18" ht="47.25" customHeight="1" x14ac:dyDescent="0.5">
      <c r="A6" s="146" t="s">
        <v>65</v>
      </c>
      <c r="B6" s="127" t="str">
        <f>+IF(C6=0,"YES","NO")</f>
        <v>YES</v>
      </c>
      <c r="C6" s="145">
        <f>' Budget Itemization FY2020'!I92</f>
        <v>0</v>
      </c>
      <c r="D6" s="124" t="s">
        <v>99</v>
      </c>
    </row>
    <row r="7" spans="1:18" s="95" customFormat="1" ht="56.25" customHeight="1" x14ac:dyDescent="0.35">
      <c r="D7" s="117" t="s">
        <v>168</v>
      </c>
      <c r="E7" s="117"/>
      <c r="F7" s="117"/>
      <c r="G7" s="117"/>
      <c r="H7" s="117"/>
      <c r="I7" s="117"/>
      <c r="J7" s="117"/>
      <c r="K7" s="117"/>
      <c r="L7" s="117"/>
      <c r="M7" s="117"/>
      <c r="N7" s="117"/>
      <c r="O7" s="117"/>
      <c r="P7" s="117"/>
      <c r="Q7" s="117"/>
      <c r="R7" s="117"/>
    </row>
    <row r="8" spans="1:18" s="95" customFormat="1" ht="101.25" customHeight="1" x14ac:dyDescent="0.35">
      <c r="A8" s="401" t="s">
        <v>98</v>
      </c>
      <c r="B8" s="402"/>
      <c r="C8" s="402"/>
      <c r="D8" s="116" t="s">
        <v>90</v>
      </c>
      <c r="E8" s="117"/>
      <c r="F8" s="117"/>
      <c r="G8" s="117"/>
      <c r="H8" s="117"/>
      <c r="I8" s="117"/>
      <c r="J8" s="117"/>
      <c r="K8" s="117"/>
      <c r="L8" s="117"/>
      <c r="M8" s="117"/>
      <c r="N8" s="117"/>
      <c r="O8" s="117"/>
      <c r="P8" s="117"/>
      <c r="Q8" s="117"/>
      <c r="R8" s="117"/>
    </row>
    <row r="9" spans="1:18" s="95" customFormat="1" ht="18" customHeight="1" x14ac:dyDescent="0.35">
      <c r="A9" s="161"/>
      <c r="B9" s="162"/>
      <c r="C9" s="162"/>
      <c r="D9" s="166"/>
      <c r="E9" s="117"/>
      <c r="F9" s="117"/>
      <c r="G9" s="117"/>
      <c r="H9" s="117"/>
      <c r="I9" s="117"/>
      <c r="J9" s="117"/>
      <c r="K9" s="117"/>
      <c r="L9" s="117"/>
      <c r="M9" s="117"/>
      <c r="N9" s="117"/>
      <c r="O9" s="117"/>
      <c r="P9" s="117"/>
      <c r="Q9" s="117"/>
      <c r="R9" s="117"/>
    </row>
    <row r="10" spans="1:18" s="95" customFormat="1" ht="14.25" customHeight="1" x14ac:dyDescent="0.35">
      <c r="A10" s="161"/>
      <c r="B10" s="167"/>
      <c r="C10" s="162"/>
      <c r="D10" s="117"/>
      <c r="E10" s="117"/>
      <c r="F10" s="117"/>
      <c r="G10" s="117"/>
      <c r="H10" s="117"/>
      <c r="I10" s="117"/>
      <c r="J10" s="117"/>
      <c r="K10" s="117"/>
      <c r="L10" s="117"/>
      <c r="M10" s="117"/>
      <c r="N10" s="117"/>
      <c r="O10" s="117"/>
      <c r="P10" s="117"/>
      <c r="Q10" s="117"/>
      <c r="R10" s="117"/>
    </row>
    <row r="11" spans="1:18" s="95" customFormat="1" ht="33" customHeight="1" x14ac:dyDescent="0.35">
      <c r="A11" s="95" t="s">
        <v>54</v>
      </c>
      <c r="B11" s="95" t="s">
        <v>55</v>
      </c>
      <c r="C11" s="96" t="s">
        <v>66</v>
      </c>
      <c r="D11" s="106"/>
      <c r="E11" s="119"/>
      <c r="F11" s="119"/>
      <c r="G11" s="119"/>
      <c r="H11" s="119"/>
      <c r="I11" s="119"/>
      <c r="J11" s="119"/>
      <c r="K11" s="119"/>
      <c r="L11" s="119"/>
      <c r="M11" s="119"/>
      <c r="N11" s="119"/>
      <c r="O11" s="119"/>
      <c r="P11" s="119"/>
      <c r="Q11" s="119"/>
      <c r="R11" s="119"/>
    </row>
    <row r="12" spans="1:18" ht="51" customHeight="1" x14ac:dyDescent="0.35">
      <c r="A12" s="106" t="s">
        <v>131</v>
      </c>
      <c r="D12" s="117" t="s">
        <v>93</v>
      </c>
    </row>
    <row r="13" spans="1:18" ht="108" customHeight="1" x14ac:dyDescent="0.35">
      <c r="A13" s="143">
        <f>' Budget Itemization FY2020'!H28</f>
        <v>105000</v>
      </c>
      <c r="B13" s="122">
        <f>' Budget Itemization FY2020'!G28</f>
        <v>105000</v>
      </c>
      <c r="C13" s="122">
        <f>' Budget Itemization FY2020'!I28</f>
        <v>0</v>
      </c>
      <c r="D13" s="116"/>
      <c r="E13" s="117"/>
      <c r="F13" s="117"/>
      <c r="G13" s="117"/>
      <c r="H13" s="117"/>
      <c r="I13" s="117"/>
      <c r="J13" s="117"/>
      <c r="K13" s="117"/>
      <c r="L13" s="117"/>
      <c r="M13" s="117"/>
      <c r="N13" s="117"/>
      <c r="O13" s="117"/>
      <c r="P13" s="117"/>
      <c r="Q13" s="117"/>
      <c r="R13" s="117"/>
    </row>
    <row r="14" spans="1:18" ht="31.5" customHeight="1" x14ac:dyDescent="0.35">
      <c r="A14" s="168" t="s">
        <v>51</v>
      </c>
    </row>
    <row r="15" spans="1:18" ht="87" customHeight="1" x14ac:dyDescent="0.35">
      <c r="A15" s="143">
        <f>' Budget Itemization FY2020'!H39</f>
        <v>0</v>
      </c>
      <c r="B15" s="122">
        <f>' Budget Itemization FY2020'!G39</f>
        <v>0</v>
      </c>
      <c r="C15" s="122">
        <f>' Budget Itemization FY2020'!I39</f>
        <v>0</v>
      </c>
      <c r="D15" s="116"/>
    </row>
    <row r="16" spans="1:18" ht="35.25" customHeight="1" x14ac:dyDescent="0.35">
      <c r="A16" s="168" t="s">
        <v>18</v>
      </c>
      <c r="B16" s="87"/>
      <c r="C16" s="87"/>
      <c r="D16" s="112" t="s">
        <v>91</v>
      </c>
      <c r="E16" s="120"/>
      <c r="F16" s="120"/>
      <c r="G16" s="120"/>
      <c r="H16" s="120"/>
      <c r="I16" s="120"/>
      <c r="J16" s="120"/>
      <c r="K16" s="120"/>
      <c r="L16" s="120"/>
      <c r="M16" s="120"/>
      <c r="N16" s="120"/>
      <c r="O16" s="120"/>
      <c r="P16" s="120"/>
      <c r="Q16" s="120"/>
      <c r="R16" s="120"/>
    </row>
    <row r="17" spans="1:19" ht="75" customHeight="1" x14ac:dyDescent="0.35">
      <c r="A17" s="143">
        <f>' Budget Itemization FY2020'!H55</f>
        <v>0</v>
      </c>
      <c r="B17" s="122">
        <f>' Budget Itemization FY2020'!G55</f>
        <v>0</v>
      </c>
      <c r="C17" s="122">
        <f>' Budget Itemization FY2020'!I55</f>
        <v>0</v>
      </c>
      <c r="D17" s="116"/>
      <c r="E17" s="117"/>
      <c r="F17" s="117"/>
      <c r="G17" s="117"/>
      <c r="H17" s="117"/>
      <c r="I17" s="117"/>
      <c r="J17" s="117"/>
      <c r="K17" s="117"/>
      <c r="L17" s="117"/>
      <c r="M17" s="117"/>
      <c r="N17" s="117"/>
      <c r="O17" s="117"/>
      <c r="P17" s="117"/>
      <c r="Q17" s="117"/>
      <c r="R17" s="117"/>
    </row>
    <row r="18" spans="1:19" s="95" customFormat="1" ht="63" customHeight="1" x14ac:dyDescent="0.35">
      <c r="A18" s="168" t="s">
        <v>52</v>
      </c>
      <c r="C18" s="96"/>
      <c r="D18" s="112" t="s">
        <v>92</v>
      </c>
      <c r="E18" s="119"/>
      <c r="F18" s="119"/>
      <c r="G18" s="119"/>
      <c r="H18" s="119"/>
      <c r="I18" s="119"/>
      <c r="J18" s="119"/>
      <c r="K18" s="119"/>
      <c r="L18" s="119"/>
      <c r="M18" s="119"/>
      <c r="N18" s="119"/>
      <c r="O18" s="119"/>
      <c r="P18" s="119"/>
      <c r="Q18" s="119"/>
      <c r="R18" s="119"/>
    </row>
    <row r="19" spans="1:19" ht="75" customHeight="1" x14ac:dyDescent="0.35">
      <c r="A19" s="143">
        <f>' Budget Itemization FY2020'!H61</f>
        <v>0</v>
      </c>
      <c r="B19" s="122">
        <f>' Budget Itemization FY2020'!G61</f>
        <v>0</v>
      </c>
      <c r="C19" s="122">
        <f>' Budget Itemization FY2020'!I61</f>
        <v>0</v>
      </c>
      <c r="D19" s="116"/>
      <c r="E19" s="117"/>
      <c r="F19" s="117"/>
      <c r="G19" s="117"/>
      <c r="H19" s="117"/>
      <c r="I19" s="117"/>
      <c r="J19" s="117"/>
      <c r="K19" s="117"/>
      <c r="L19" s="117"/>
      <c r="M19" s="117"/>
      <c r="N19" s="117"/>
      <c r="O19" s="117"/>
      <c r="P19" s="117"/>
      <c r="Q19" s="117"/>
      <c r="R19" s="117"/>
    </row>
    <row r="20" spans="1:19" ht="79.5" customHeight="1" x14ac:dyDescent="0.35">
      <c r="A20" s="168" t="s">
        <v>20</v>
      </c>
      <c r="B20" s="87"/>
      <c r="C20" s="87"/>
      <c r="D20" s="128" t="s">
        <v>94</v>
      </c>
      <c r="E20" s="120"/>
      <c r="F20" s="120"/>
      <c r="G20" s="120"/>
      <c r="H20" s="120"/>
      <c r="I20" s="120"/>
      <c r="J20" s="120"/>
      <c r="K20" s="120"/>
      <c r="L20" s="120"/>
      <c r="M20" s="120"/>
      <c r="N20" s="120"/>
      <c r="O20" s="120"/>
      <c r="P20" s="120"/>
      <c r="Q20" s="120"/>
      <c r="R20" s="120"/>
    </row>
    <row r="21" spans="1:19" ht="75" customHeight="1" x14ac:dyDescent="0.35">
      <c r="A21" s="143">
        <f>' Budget Itemization FY2020'!H72</f>
        <v>0</v>
      </c>
      <c r="B21" s="122">
        <f>' Budget Itemization FY2020'!G72</f>
        <v>0</v>
      </c>
      <c r="C21" s="122">
        <f>' Budget Itemization FY2020'!I72</f>
        <v>0</v>
      </c>
      <c r="D21" s="116"/>
      <c r="E21" s="117"/>
      <c r="F21" s="117"/>
      <c r="G21" s="117"/>
      <c r="H21" s="117"/>
      <c r="I21" s="117"/>
      <c r="J21" s="117"/>
      <c r="K21" s="117"/>
      <c r="L21" s="117"/>
      <c r="M21" s="117"/>
      <c r="N21" s="117"/>
      <c r="O21" s="117"/>
      <c r="P21" s="117"/>
      <c r="Q21" s="117"/>
      <c r="R21" s="117"/>
    </row>
    <row r="22" spans="1:19" ht="81" customHeight="1" x14ac:dyDescent="0.35">
      <c r="A22" s="169" t="s">
        <v>53</v>
      </c>
      <c r="B22" s="87"/>
      <c r="C22" s="87"/>
      <c r="D22" s="129" t="s">
        <v>95</v>
      </c>
      <c r="E22" s="120"/>
      <c r="F22" s="120"/>
      <c r="G22" s="120"/>
      <c r="H22" s="120"/>
      <c r="I22" s="120"/>
      <c r="J22" s="120"/>
      <c r="K22" s="120"/>
      <c r="L22" s="120"/>
      <c r="M22" s="120"/>
      <c r="N22" s="120"/>
      <c r="O22" s="120"/>
      <c r="P22" s="120"/>
      <c r="Q22" s="120"/>
      <c r="R22" s="120"/>
    </row>
    <row r="23" spans="1:19" ht="75" customHeight="1" x14ac:dyDescent="0.35">
      <c r="A23" s="143">
        <f>' Budget Itemization FY2020'!H88</f>
        <v>0</v>
      </c>
      <c r="B23" s="122">
        <f>' Budget Itemization FY2020'!G88</f>
        <v>0</v>
      </c>
      <c r="C23" s="122">
        <f>' Budget Itemization FY2020'!I88</f>
        <v>0</v>
      </c>
      <c r="D23" s="116"/>
      <c r="E23" s="117"/>
      <c r="F23" s="117"/>
      <c r="G23" s="117"/>
      <c r="H23" s="117"/>
      <c r="I23" s="117"/>
      <c r="J23" s="117"/>
      <c r="K23" s="117"/>
      <c r="L23" s="117"/>
      <c r="M23" s="117"/>
      <c r="N23" s="117"/>
      <c r="O23" s="117"/>
      <c r="P23" s="117"/>
      <c r="Q23" s="117"/>
      <c r="R23" s="117"/>
    </row>
    <row r="24" spans="1:19" x14ac:dyDescent="0.35">
      <c r="A24" s="84"/>
      <c r="B24" s="87"/>
      <c r="C24" s="87"/>
      <c r="D24" s="105"/>
      <c r="E24" s="120"/>
      <c r="F24" s="120"/>
      <c r="G24" s="120"/>
      <c r="H24" s="120"/>
      <c r="I24" s="120"/>
      <c r="J24" s="120"/>
      <c r="K24" s="120"/>
      <c r="L24" s="120"/>
      <c r="M24" s="120"/>
      <c r="N24" s="120"/>
      <c r="O24" s="120"/>
      <c r="P24" s="120"/>
      <c r="Q24" s="120"/>
      <c r="R24" s="120"/>
    </row>
    <row r="25" spans="1:19" ht="72" customHeight="1" x14ac:dyDescent="0.35">
      <c r="A25" s="168" t="s">
        <v>21</v>
      </c>
      <c r="B25" s="87"/>
      <c r="C25" s="87"/>
      <c r="D25" s="129" t="s">
        <v>96</v>
      </c>
      <c r="E25" s="120"/>
      <c r="F25" s="120"/>
      <c r="G25" s="120"/>
      <c r="H25" s="120"/>
      <c r="I25" s="120"/>
      <c r="J25" s="120"/>
      <c r="K25" s="120"/>
      <c r="L25" s="120"/>
      <c r="M25" s="120"/>
      <c r="N25" s="120"/>
      <c r="O25" s="120"/>
      <c r="P25" s="120"/>
      <c r="Q25" s="120"/>
      <c r="R25" s="120"/>
    </row>
    <row r="26" spans="1:19" ht="75" customHeight="1" x14ac:dyDescent="0.35">
      <c r="A26" s="143">
        <f>' Budget Itemization FY2020'!H91</f>
        <v>0</v>
      </c>
      <c r="B26" s="122">
        <f>' Budget Itemization FY2020'!G91</f>
        <v>0</v>
      </c>
      <c r="C26" s="122">
        <f>' Budget Itemization FY2020'!I91</f>
        <v>0</v>
      </c>
      <c r="D26" s="116"/>
      <c r="E26" s="117"/>
      <c r="F26" s="117"/>
      <c r="G26" s="117"/>
      <c r="H26" s="117"/>
      <c r="I26" s="117"/>
      <c r="J26" s="117"/>
      <c r="K26" s="117"/>
      <c r="L26" s="117"/>
      <c r="M26" s="117"/>
      <c r="N26" s="117"/>
      <c r="O26" s="117"/>
      <c r="P26" s="117"/>
      <c r="Q26" s="117"/>
      <c r="R26" s="117"/>
    </row>
    <row r="27" spans="1:19" x14ac:dyDescent="0.35">
      <c r="A27" s="84"/>
      <c r="B27" s="87"/>
      <c r="C27" s="87"/>
      <c r="D27" s="105"/>
      <c r="E27" s="120"/>
      <c r="F27" s="120"/>
      <c r="G27" s="120"/>
      <c r="H27" s="120"/>
      <c r="I27" s="120"/>
      <c r="J27" s="120"/>
      <c r="K27" s="120"/>
      <c r="L27" s="120"/>
      <c r="M27" s="120"/>
      <c r="N27" s="120"/>
      <c r="O27" s="120"/>
      <c r="P27" s="120"/>
      <c r="Q27" s="120"/>
      <c r="R27" s="120"/>
    </row>
    <row r="28" spans="1:19" ht="152.25" customHeight="1" x14ac:dyDescent="0.35">
      <c r="A28" s="121" t="s">
        <v>85</v>
      </c>
      <c r="B28" s="87"/>
      <c r="C28" s="87"/>
      <c r="D28" s="123" t="s">
        <v>97</v>
      </c>
      <c r="E28" s="117"/>
      <c r="F28" s="117"/>
      <c r="G28" s="117"/>
      <c r="H28" s="117"/>
      <c r="I28" s="117"/>
      <c r="J28" s="117"/>
      <c r="K28" s="117"/>
      <c r="L28" s="117"/>
      <c r="M28" s="117"/>
      <c r="N28" s="117"/>
      <c r="O28" s="117"/>
      <c r="P28" s="117"/>
      <c r="Q28" s="117"/>
      <c r="R28" s="117"/>
      <c r="S28" s="118"/>
    </row>
    <row r="29" spans="1:19" ht="75" customHeight="1" x14ac:dyDescent="0.35">
      <c r="B29" s="122"/>
      <c r="C29" s="122"/>
      <c r="D29" s="116"/>
      <c r="E29" s="117"/>
      <c r="F29" s="117"/>
      <c r="G29" s="117"/>
      <c r="H29" s="117"/>
      <c r="I29" s="117"/>
      <c r="J29" s="117"/>
      <c r="K29" s="117"/>
      <c r="L29" s="117"/>
      <c r="M29" s="117"/>
      <c r="N29" s="117"/>
      <c r="O29" s="117"/>
      <c r="P29" s="117"/>
      <c r="Q29" s="117"/>
      <c r="R29" s="117"/>
      <c r="S29" s="118"/>
    </row>
    <row r="30" spans="1:19" x14ac:dyDescent="0.35">
      <c r="A30" s="84"/>
      <c r="B30" s="87"/>
      <c r="C30" s="87"/>
      <c r="D30" s="105"/>
      <c r="E30" s="120"/>
      <c r="F30" s="120"/>
      <c r="G30" s="120"/>
      <c r="H30" s="120"/>
      <c r="I30" s="120"/>
      <c r="J30" s="120"/>
      <c r="K30" s="120"/>
      <c r="L30" s="120"/>
      <c r="M30" s="120"/>
      <c r="N30" s="120"/>
      <c r="O30" s="120"/>
      <c r="P30" s="120"/>
      <c r="Q30" s="120"/>
      <c r="R30" s="120"/>
    </row>
    <row r="31" spans="1:19" x14ac:dyDescent="0.35">
      <c r="A31" s="86" t="s">
        <v>57</v>
      </c>
      <c r="B31" s="85">
        <f>' Budget Itemization FY2020'!E94</f>
        <v>0</v>
      </c>
      <c r="C31" s="85">
        <f>' Budget Itemization FY2020'!F94</f>
        <v>0</v>
      </c>
      <c r="D31" s="117"/>
      <c r="E31" s="117"/>
      <c r="F31" s="117"/>
      <c r="G31" s="117"/>
      <c r="H31" s="117"/>
      <c r="I31" s="117"/>
      <c r="J31" s="117"/>
      <c r="K31" s="117"/>
      <c r="L31" s="117"/>
      <c r="M31" s="117"/>
      <c r="N31" s="117"/>
      <c r="O31" s="117"/>
      <c r="P31" s="117"/>
      <c r="Q31" s="117"/>
      <c r="R31" s="117"/>
    </row>
    <row r="32" spans="1:19" x14ac:dyDescent="0.35">
      <c r="A32" s="86" t="s">
        <v>56</v>
      </c>
      <c r="B32" s="85">
        <f>' Budget Itemization FY2020'!E95</f>
        <v>0</v>
      </c>
      <c r="C32" s="85">
        <f>' Budget Itemization FY2020'!F95</f>
        <v>0</v>
      </c>
      <c r="D32" s="117"/>
      <c r="E32" s="117"/>
      <c r="F32" s="117"/>
      <c r="G32" s="117"/>
      <c r="H32" s="117"/>
      <c r="I32" s="117"/>
      <c r="J32" s="117"/>
      <c r="K32" s="117"/>
      <c r="L32" s="117"/>
      <c r="M32" s="117"/>
      <c r="N32" s="117"/>
      <c r="O32" s="117"/>
      <c r="P32" s="117"/>
      <c r="Q32" s="117"/>
      <c r="R32" s="117"/>
    </row>
    <row r="33" spans="1:18" x14ac:dyDescent="0.35">
      <c r="A33" s="86" t="s">
        <v>58</v>
      </c>
      <c r="B33" s="85">
        <f>' Budget Itemization FY2020'!E96</f>
        <v>0</v>
      </c>
      <c r="C33" s="85">
        <f>' Budget Itemization FY2020'!F96</f>
        <v>0</v>
      </c>
      <c r="D33" s="117"/>
      <c r="E33" s="117"/>
      <c r="F33" s="117"/>
      <c r="G33" s="117"/>
      <c r="H33" s="117"/>
      <c r="I33" s="117"/>
      <c r="J33" s="117"/>
      <c r="K33" s="117"/>
      <c r="L33" s="117"/>
      <c r="M33" s="117"/>
      <c r="N33" s="117"/>
      <c r="O33" s="117"/>
      <c r="P33" s="117"/>
      <c r="Q33" s="117"/>
      <c r="R33" s="117"/>
    </row>
    <row r="34" spans="1:18" x14ac:dyDescent="0.35">
      <c r="D34" s="117"/>
      <c r="E34" s="117"/>
      <c r="F34" s="117"/>
      <c r="G34" s="117"/>
      <c r="H34" s="117"/>
      <c r="I34" s="117"/>
      <c r="J34" s="117"/>
      <c r="K34" s="117"/>
      <c r="L34" s="117"/>
      <c r="M34" s="117"/>
      <c r="N34" s="117"/>
      <c r="O34" s="117"/>
      <c r="P34" s="117"/>
      <c r="Q34" s="117"/>
      <c r="R34" s="117"/>
    </row>
    <row r="35" spans="1:18" ht="30.75" customHeight="1" x14ac:dyDescent="0.35">
      <c r="A35" s="88" t="s">
        <v>59</v>
      </c>
      <c r="B35" s="86">
        <f>' Budget Itemization FY2020'!B102</f>
        <v>2</v>
      </c>
      <c r="C35" s="89"/>
      <c r="D35" s="117"/>
      <c r="E35" s="117"/>
      <c r="F35" s="117"/>
      <c r="G35" s="117"/>
      <c r="H35" s="117"/>
      <c r="I35" s="117"/>
      <c r="J35" s="117"/>
      <c r="K35" s="117"/>
      <c r="L35" s="117"/>
      <c r="M35" s="117"/>
      <c r="N35" s="117"/>
      <c r="O35" s="117"/>
      <c r="P35" s="117"/>
      <c r="Q35" s="117"/>
      <c r="R35" s="117"/>
    </row>
    <row r="36" spans="1:18" ht="70.5" customHeight="1" x14ac:dyDescent="0.35">
      <c r="A36" s="88" t="s">
        <v>60</v>
      </c>
      <c r="B36" s="86" t="e">
        <f>' Budget Itemization FY2020'!#REF!</f>
        <v>#REF!</v>
      </c>
      <c r="C36" s="89"/>
      <c r="D36" s="117"/>
      <c r="E36" s="117"/>
      <c r="F36" s="117"/>
      <c r="G36" s="117"/>
      <c r="H36" s="117"/>
      <c r="I36" s="117"/>
      <c r="J36" s="117"/>
      <c r="K36" s="117"/>
      <c r="L36" s="117"/>
      <c r="M36" s="117"/>
      <c r="N36" s="117"/>
      <c r="O36" s="117"/>
      <c r="P36" s="117"/>
      <c r="Q36" s="117"/>
      <c r="R36" s="117"/>
    </row>
    <row r="37" spans="1:18" ht="76.5" customHeight="1" x14ac:dyDescent="0.35">
      <c r="A37" s="88" t="s">
        <v>61</v>
      </c>
      <c r="B37" s="86">
        <f>' Budget Itemization FY2020'!B103</f>
        <v>0</v>
      </c>
      <c r="C37" s="90"/>
      <c r="D37" s="117"/>
      <c r="E37" s="117"/>
      <c r="F37" s="117"/>
      <c r="G37" s="117"/>
      <c r="H37" s="117"/>
      <c r="I37" s="117"/>
      <c r="J37" s="117"/>
      <c r="K37" s="117"/>
      <c r="L37" s="117"/>
      <c r="M37" s="117"/>
      <c r="N37" s="117"/>
      <c r="O37" s="117"/>
      <c r="P37" s="117"/>
      <c r="Q37" s="117"/>
      <c r="R37" s="117"/>
    </row>
    <row r="38" spans="1:18" x14ac:dyDescent="0.35">
      <c r="D38" s="117"/>
      <c r="E38" s="117"/>
      <c r="F38" s="117"/>
      <c r="G38" s="117"/>
      <c r="H38" s="117"/>
      <c r="I38" s="117"/>
      <c r="J38" s="117"/>
      <c r="K38" s="117"/>
      <c r="L38" s="117"/>
      <c r="M38" s="117"/>
      <c r="N38" s="117"/>
      <c r="O38" s="117"/>
      <c r="P38" s="117"/>
      <c r="Q38" s="117"/>
      <c r="R38" s="117"/>
    </row>
    <row r="39" spans="1:18" x14ac:dyDescent="0.35">
      <c r="D39" s="117"/>
      <c r="E39" s="117"/>
      <c r="F39" s="117"/>
      <c r="G39" s="117"/>
      <c r="H39" s="117"/>
      <c r="I39" s="117"/>
      <c r="J39" s="117"/>
      <c r="K39" s="117"/>
      <c r="L39" s="117"/>
      <c r="M39" s="117"/>
      <c r="N39" s="117"/>
      <c r="O39" s="117"/>
      <c r="P39" s="117"/>
      <c r="Q39" s="117"/>
      <c r="R39" s="117"/>
    </row>
    <row r="40" spans="1:18" x14ac:dyDescent="0.35">
      <c r="D40" s="117"/>
      <c r="E40" s="117"/>
      <c r="F40" s="117"/>
      <c r="G40" s="117"/>
      <c r="H40" s="117"/>
      <c r="I40" s="117"/>
      <c r="J40" s="117"/>
      <c r="K40" s="117"/>
      <c r="L40" s="117"/>
      <c r="M40" s="117"/>
      <c r="N40" s="117"/>
      <c r="O40" s="117"/>
      <c r="P40" s="117"/>
      <c r="Q40" s="117"/>
      <c r="R40" s="117"/>
    </row>
    <row r="41" spans="1:18" x14ac:dyDescent="0.35">
      <c r="D41" s="117"/>
      <c r="E41" s="117"/>
      <c r="F41" s="117"/>
      <c r="G41" s="117"/>
      <c r="H41" s="117"/>
      <c r="I41" s="117"/>
      <c r="J41" s="117"/>
      <c r="K41" s="117"/>
      <c r="L41" s="117"/>
      <c r="M41" s="117"/>
      <c r="N41" s="117"/>
      <c r="O41" s="117"/>
      <c r="P41" s="117"/>
      <c r="Q41" s="117"/>
      <c r="R41" s="117"/>
    </row>
    <row r="71" spans="2:2" x14ac:dyDescent="0.35">
      <c r="B71" s="86">
        <v>1</v>
      </c>
    </row>
  </sheetData>
  <mergeCells count="1">
    <mergeCell ref="A8:C8"/>
  </mergeCells>
  <dataValidations count="1">
    <dataValidation type="list" allowBlank="1" showInputMessage="1" showErrorMessage="1" sqref="D5">
      <formula1>YesNo</formula1>
    </dataValidation>
  </dataValidations>
  <pageMargins left="0.25" right="0.25" top="0.75" bottom="0.75" header="0.3" footer="0.3"/>
  <pageSetup scale="59" orientation="portrait" r:id="rId1"/>
  <rowBreaks count="1" manualBreakCount="1">
    <brk id="21"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zoomScaleNormal="100" workbookViewId="0">
      <selection activeCell="B20" sqref="B20"/>
    </sheetView>
  </sheetViews>
  <sheetFormatPr defaultRowHeight="75" customHeight="1" x14ac:dyDescent="0.25"/>
  <cols>
    <col min="2" max="2" width="115.6328125" customWidth="1"/>
  </cols>
  <sheetData>
    <row r="1" spans="1:2" ht="25.5" customHeight="1" x14ac:dyDescent="0.25">
      <c r="B1" s="71">
        <f>' Budget Itemization FY2020'!B11</f>
        <v>0</v>
      </c>
    </row>
    <row r="2" spans="1:2" ht="24" customHeight="1" x14ac:dyDescent="0.25">
      <c r="B2" s="71" t="str">
        <f>' Budget Itemization FY2020'!B10:H10</f>
        <v>Your Project Name</v>
      </c>
    </row>
    <row r="3" spans="1:2" ht="24" customHeight="1" x14ac:dyDescent="0.25">
      <c r="B3" s="71"/>
    </row>
    <row r="4" spans="1:2" s="124" customFormat="1" ht="36" customHeight="1" x14ac:dyDescent="0.5">
      <c r="B4" s="124" t="s">
        <v>86</v>
      </c>
    </row>
    <row r="5" spans="1:2" ht="34.5" customHeight="1" x14ac:dyDescent="0.25">
      <c r="A5" s="157" t="s">
        <v>82</v>
      </c>
      <c r="B5" s="181" t="s">
        <v>125</v>
      </c>
    </row>
    <row r="6" spans="1:2" ht="20.149999999999999" customHeight="1" x14ac:dyDescent="0.35">
      <c r="A6" s="157" t="s">
        <v>82</v>
      </c>
      <c r="B6" s="152" t="s">
        <v>126</v>
      </c>
    </row>
    <row r="7" spans="1:2" s="30" customFormat="1" ht="20.149999999999999" customHeight="1" x14ac:dyDescent="0.25">
      <c r="A7" s="30" t="s">
        <v>82</v>
      </c>
      <c r="B7" s="181" t="s">
        <v>214</v>
      </c>
    </row>
    <row r="8" spans="1:2" ht="20.149999999999999" customHeight="1" x14ac:dyDescent="0.35">
      <c r="A8" s="157" t="s">
        <v>82</v>
      </c>
      <c r="B8" s="152" t="s">
        <v>115</v>
      </c>
    </row>
    <row r="9" spans="1:2" s="30" customFormat="1" ht="20.149999999999999" customHeight="1" x14ac:dyDescent="0.25">
      <c r="A9" s="30" t="s">
        <v>82</v>
      </c>
      <c r="B9" s="181" t="s">
        <v>116</v>
      </c>
    </row>
    <row r="10" spans="1:2" s="30" customFormat="1" ht="20.149999999999999" customHeight="1" x14ac:dyDescent="0.25">
      <c r="A10" s="30" t="s">
        <v>82</v>
      </c>
      <c r="B10" s="181" t="s">
        <v>117</v>
      </c>
    </row>
    <row r="11" spans="1:2" s="30" customFormat="1" ht="20.149999999999999" customHeight="1" x14ac:dyDescent="0.25">
      <c r="A11" s="30" t="s">
        <v>82</v>
      </c>
      <c r="B11" s="181" t="s">
        <v>118</v>
      </c>
    </row>
    <row r="12" spans="1:2" s="30" customFormat="1" ht="20.149999999999999" customHeight="1" x14ac:dyDescent="0.25">
      <c r="A12" s="30" t="s">
        <v>82</v>
      </c>
      <c r="B12" s="181" t="s">
        <v>119</v>
      </c>
    </row>
    <row r="13" spans="1:2" s="30" customFormat="1" ht="33" customHeight="1" x14ac:dyDescent="0.25">
      <c r="A13" s="30" t="s">
        <v>82</v>
      </c>
      <c r="B13" s="181" t="s">
        <v>120</v>
      </c>
    </row>
    <row r="14" spans="1:2" s="30" customFormat="1" ht="20.149999999999999" customHeight="1" x14ac:dyDescent="0.25">
      <c r="A14" s="30" t="s">
        <v>82</v>
      </c>
      <c r="B14" s="181" t="s">
        <v>122</v>
      </c>
    </row>
    <row r="15" spans="1:2" s="30" customFormat="1" ht="30" customHeight="1" x14ac:dyDescent="0.25">
      <c r="A15" s="30" t="s">
        <v>82</v>
      </c>
      <c r="B15" s="181" t="s">
        <v>121</v>
      </c>
    </row>
    <row r="16" spans="1:2" s="30" customFormat="1" ht="20.149999999999999" customHeight="1" x14ac:dyDescent="0.25">
      <c r="A16" s="30" t="s">
        <v>82</v>
      </c>
      <c r="B16" s="181" t="s">
        <v>124</v>
      </c>
    </row>
    <row r="17" spans="1:2" s="30" customFormat="1" ht="20.149999999999999" customHeight="1" x14ac:dyDescent="0.25">
      <c r="A17" s="30" t="s">
        <v>82</v>
      </c>
      <c r="B17" s="181" t="s">
        <v>123</v>
      </c>
    </row>
    <row r="18" spans="1:2" ht="27" customHeight="1" x14ac:dyDescent="0.25"/>
    <row r="19" spans="1:2" s="30" customFormat="1" ht="20.149999999999999" customHeight="1" x14ac:dyDescent="0.25">
      <c r="B19" s="181"/>
    </row>
    <row r="20" spans="1:2" s="30" customFormat="1" ht="278.25" customHeight="1" x14ac:dyDescent="0.25">
      <c r="B20" s="142" t="s">
        <v>87</v>
      </c>
    </row>
    <row r="21" spans="1:2" ht="21" customHeight="1" x14ac:dyDescent="0.5">
      <c r="A21" s="101"/>
      <c r="B21" s="153"/>
    </row>
    <row r="22" spans="1:2" ht="20.25" customHeight="1" x14ac:dyDescent="0.35">
      <c r="A22" s="101"/>
      <c r="B22" s="154"/>
    </row>
    <row r="23" spans="1:2" ht="19.5" customHeight="1" x14ac:dyDescent="0.35">
      <c r="A23" s="101"/>
      <c r="B23" s="155"/>
    </row>
    <row r="24" spans="1:2" ht="21.75" customHeight="1" x14ac:dyDescent="0.35">
      <c r="A24" s="101"/>
      <c r="B24" s="155"/>
    </row>
    <row r="25" spans="1:2" ht="20.25" customHeight="1" x14ac:dyDescent="0.35">
      <c r="A25" s="101"/>
      <c r="B25" s="155"/>
    </row>
    <row r="26" spans="1:2" ht="25.5" customHeight="1" x14ac:dyDescent="0.35">
      <c r="A26" s="101"/>
      <c r="B26" s="155"/>
    </row>
    <row r="27" spans="1:2" ht="24.75" customHeight="1" x14ac:dyDescent="0.35">
      <c r="A27" s="101"/>
      <c r="B27" s="156"/>
    </row>
    <row r="28" spans="1:2" s="176" customFormat="1" ht="21" customHeight="1" x14ac:dyDescent="0.25">
      <c r="A28" s="174"/>
      <c r="B28" s="175"/>
    </row>
    <row r="29" spans="1:2" ht="19.5" customHeight="1" x14ac:dyDescent="0.35">
      <c r="B29" s="111"/>
    </row>
    <row r="30" spans="1:2" ht="75" customHeight="1" x14ac:dyDescent="0.25">
      <c r="B30" s="112"/>
    </row>
    <row r="31" spans="1:2" ht="75" customHeight="1" x14ac:dyDescent="0.25">
      <c r="B31" s="112"/>
    </row>
    <row r="78" spans="2:2" ht="75" customHeight="1" x14ac:dyDescent="0.25">
      <c r="B78">
        <v>1</v>
      </c>
    </row>
  </sheetData>
  <dataValidations count="1">
    <dataValidation type="list" allowBlank="1" showInputMessage="1" showErrorMessage="1" sqref="A23:A27 A5:A17 A19">
      <formula1>YesNo</formula1>
    </dataValidation>
  </dataValidations>
  <pageMargins left="0.25" right="0.25" top="0.75" bottom="0.75" header="0.3" footer="0.3"/>
  <pageSetup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0"/>
  <sheetViews>
    <sheetView topLeftCell="B1" zoomScaleNormal="100" workbookViewId="0">
      <selection activeCell="B3" sqref="B3:G3"/>
    </sheetView>
  </sheetViews>
  <sheetFormatPr defaultRowHeight="12.5" x14ac:dyDescent="0.25"/>
  <cols>
    <col min="1" max="1" width="4.90625" customWidth="1"/>
    <col min="2" max="2" width="92.08984375" customWidth="1"/>
  </cols>
  <sheetData>
    <row r="2" spans="1:7" s="1" customFormat="1" ht="71.25" customHeight="1" x14ac:dyDescent="0.3">
      <c r="B2" s="405" t="s">
        <v>170</v>
      </c>
      <c r="C2" s="406"/>
      <c r="D2" s="406"/>
      <c r="E2" s="406"/>
      <c r="F2" s="406"/>
      <c r="G2" s="406"/>
    </row>
    <row r="3" spans="1:7" ht="186" customHeight="1" x14ac:dyDescent="0.35">
      <c r="B3" s="403" t="s">
        <v>151</v>
      </c>
      <c r="C3" s="404"/>
      <c r="D3" s="404"/>
      <c r="E3" s="404"/>
      <c r="F3" s="404"/>
      <c r="G3" s="404"/>
    </row>
    <row r="4" spans="1:7" s="180" customFormat="1" ht="20" x14ac:dyDescent="0.4">
      <c r="B4" s="180" t="str">
        <f>' Budget Itemization FY2020'!B10:H10</f>
        <v>Your Project Name</v>
      </c>
      <c r="C4" s="180" t="s">
        <v>133</v>
      </c>
      <c r="D4" s="180" t="s">
        <v>134</v>
      </c>
      <c r="E4" s="180" t="s">
        <v>135</v>
      </c>
      <c r="F4" s="180" t="s">
        <v>136</v>
      </c>
      <c r="G4" s="180" t="s">
        <v>137</v>
      </c>
    </row>
    <row r="5" spans="1:7" s="179" customFormat="1" ht="40" x14ac:dyDescent="0.4">
      <c r="A5" s="179" t="s">
        <v>133</v>
      </c>
      <c r="B5" s="177" t="s">
        <v>138</v>
      </c>
      <c r="C5" s="178">
        <v>0</v>
      </c>
      <c r="D5" s="178">
        <v>5</v>
      </c>
      <c r="E5" s="178">
        <v>10</v>
      </c>
      <c r="F5" s="178">
        <v>15</v>
      </c>
      <c r="G5" s="178">
        <v>20</v>
      </c>
    </row>
    <row r="6" spans="1:7" ht="15" customHeight="1" x14ac:dyDescent="0.25">
      <c r="B6" s="165"/>
    </row>
    <row r="7" spans="1:7" ht="65.25" customHeight="1" x14ac:dyDescent="0.25">
      <c r="B7" s="183" t="s">
        <v>156</v>
      </c>
      <c r="C7" s="184"/>
      <c r="D7" s="184"/>
      <c r="E7" s="184"/>
      <c r="F7" s="184"/>
      <c r="G7" s="184">
        <v>20</v>
      </c>
    </row>
    <row r="8" spans="1:7" ht="31" x14ac:dyDescent="0.25">
      <c r="B8" s="183" t="s">
        <v>222</v>
      </c>
      <c r="C8" s="184"/>
      <c r="D8" s="184"/>
      <c r="E8" s="184"/>
      <c r="F8" s="184"/>
      <c r="G8" s="184">
        <v>20</v>
      </c>
    </row>
    <row r="9" spans="1:7" x14ac:dyDescent="0.25">
      <c r="B9" s="170"/>
      <c r="C9">
        <f>SUM(C7:C8)</f>
        <v>0</v>
      </c>
      <c r="D9">
        <f t="shared" ref="D9:G9" si="0">SUM(D7:D8)</f>
        <v>0</v>
      </c>
      <c r="E9">
        <f t="shared" si="0"/>
        <v>0</v>
      </c>
      <c r="F9">
        <f t="shared" si="0"/>
        <v>0</v>
      </c>
      <c r="G9">
        <f t="shared" si="0"/>
        <v>40</v>
      </c>
    </row>
    <row r="10" spans="1:7" x14ac:dyDescent="0.25">
      <c r="B10" s="182" t="s">
        <v>157</v>
      </c>
      <c r="C10">
        <f>SUM(C9:G9)</f>
        <v>40</v>
      </c>
    </row>
    <row r="11" spans="1:7" x14ac:dyDescent="0.25">
      <c r="B11" s="170"/>
    </row>
    <row r="12" spans="1:7" ht="20" x14ac:dyDescent="0.4">
      <c r="B12" s="170"/>
      <c r="C12" s="180" t="s">
        <v>133</v>
      </c>
      <c r="D12" s="180" t="s">
        <v>134</v>
      </c>
      <c r="E12" s="180" t="s">
        <v>135</v>
      </c>
      <c r="F12" s="180" t="s">
        <v>136</v>
      </c>
      <c r="G12" s="180" t="s">
        <v>137</v>
      </c>
    </row>
    <row r="13" spans="1:7" s="179" customFormat="1" ht="40" x14ac:dyDescent="0.4">
      <c r="A13" s="179" t="s">
        <v>134</v>
      </c>
      <c r="B13" s="177" t="s">
        <v>139</v>
      </c>
      <c r="C13" s="178">
        <v>0</v>
      </c>
      <c r="D13" s="178">
        <v>1</v>
      </c>
      <c r="E13" s="178">
        <v>2</v>
      </c>
      <c r="F13" s="178">
        <v>3</v>
      </c>
      <c r="G13" s="178">
        <v>4</v>
      </c>
    </row>
    <row r="14" spans="1:7" ht="15" x14ac:dyDescent="0.25">
      <c r="B14" s="173"/>
    </row>
    <row r="15" spans="1:7" ht="46.5" x14ac:dyDescent="0.25">
      <c r="B15" s="183" t="s">
        <v>171</v>
      </c>
      <c r="C15" s="184"/>
      <c r="D15" s="184"/>
      <c r="E15" s="184"/>
      <c r="F15" s="184"/>
      <c r="G15" s="184">
        <v>4</v>
      </c>
    </row>
    <row r="16" spans="1:7" ht="31" x14ac:dyDescent="0.25">
      <c r="B16" s="183" t="s">
        <v>172</v>
      </c>
      <c r="C16" s="184"/>
      <c r="D16" s="184"/>
      <c r="E16" s="184"/>
      <c r="F16" s="184"/>
      <c r="G16" s="184">
        <v>4</v>
      </c>
    </row>
    <row r="17" spans="1:7" ht="31" x14ac:dyDescent="0.25">
      <c r="B17" s="183" t="s">
        <v>146</v>
      </c>
      <c r="C17" s="184"/>
      <c r="D17" s="184"/>
      <c r="E17" s="184"/>
      <c r="F17" s="184"/>
      <c r="G17" s="184">
        <v>4</v>
      </c>
    </row>
    <row r="18" spans="1:7" ht="62" x14ac:dyDescent="0.25">
      <c r="B18" s="183" t="s">
        <v>173</v>
      </c>
      <c r="C18" s="184"/>
      <c r="D18" s="184"/>
      <c r="E18" s="184"/>
      <c r="F18" s="184"/>
      <c r="G18" s="184">
        <v>4</v>
      </c>
    </row>
    <row r="19" spans="1:7" ht="31" x14ac:dyDescent="0.25">
      <c r="B19" s="183" t="s">
        <v>147</v>
      </c>
      <c r="C19" s="184"/>
      <c r="D19" s="184"/>
      <c r="E19" s="184"/>
      <c r="F19" s="184"/>
      <c r="G19" s="184">
        <v>4</v>
      </c>
    </row>
    <row r="20" spans="1:7" ht="62" x14ac:dyDescent="0.25">
      <c r="B20" s="183" t="s">
        <v>145</v>
      </c>
      <c r="C20" s="184"/>
      <c r="D20" s="184"/>
      <c r="E20" s="184"/>
      <c r="F20" s="184"/>
      <c r="G20" s="184">
        <v>4</v>
      </c>
    </row>
    <row r="21" spans="1:7" ht="15.5" x14ac:dyDescent="0.25">
      <c r="B21" s="171"/>
      <c r="C21">
        <f>SUM(C15:C20)</f>
        <v>0</v>
      </c>
      <c r="D21">
        <f t="shared" ref="D21:G21" si="1">SUM(D15:D20)</f>
        <v>0</v>
      </c>
      <c r="E21">
        <f t="shared" si="1"/>
        <v>0</v>
      </c>
      <c r="F21">
        <f t="shared" si="1"/>
        <v>0</v>
      </c>
      <c r="G21">
        <f t="shared" si="1"/>
        <v>24</v>
      </c>
    </row>
    <row r="22" spans="1:7" x14ac:dyDescent="0.25">
      <c r="B22" s="182" t="s">
        <v>158</v>
      </c>
      <c r="C22">
        <f>SUM(C21:G21)</f>
        <v>24</v>
      </c>
    </row>
    <row r="23" spans="1:7" ht="15.5" x14ac:dyDescent="0.25">
      <c r="B23" s="171"/>
    </row>
    <row r="24" spans="1:7" ht="20" x14ac:dyDescent="0.4">
      <c r="B24" s="170"/>
      <c r="C24" s="180" t="s">
        <v>133</v>
      </c>
      <c r="D24" s="180" t="s">
        <v>134</v>
      </c>
      <c r="E24" s="180" t="s">
        <v>135</v>
      </c>
      <c r="F24" s="180" t="s">
        <v>136</v>
      </c>
      <c r="G24" s="180" t="s">
        <v>137</v>
      </c>
    </row>
    <row r="25" spans="1:7" s="178" customFormat="1" ht="20" x14ac:dyDescent="0.4">
      <c r="A25" s="178" t="s">
        <v>135</v>
      </c>
      <c r="B25" s="177" t="s">
        <v>140</v>
      </c>
      <c r="C25" s="178">
        <v>0</v>
      </c>
      <c r="D25" s="178">
        <v>5</v>
      </c>
      <c r="E25" s="178">
        <v>10</v>
      </c>
      <c r="F25" s="178">
        <v>15</v>
      </c>
      <c r="G25" s="178">
        <v>20</v>
      </c>
    </row>
    <row r="26" spans="1:7" ht="15" x14ac:dyDescent="0.25">
      <c r="B26" s="165"/>
    </row>
    <row r="27" spans="1:7" ht="62" x14ac:dyDescent="0.25">
      <c r="B27" s="183" t="s">
        <v>188</v>
      </c>
      <c r="C27" s="184"/>
      <c r="D27" s="184"/>
      <c r="E27" s="184"/>
      <c r="F27" s="184"/>
      <c r="G27" s="184">
        <v>20</v>
      </c>
    </row>
    <row r="28" spans="1:7" ht="46.5" x14ac:dyDescent="0.25">
      <c r="B28" s="185" t="s">
        <v>150</v>
      </c>
      <c r="C28" s="184"/>
      <c r="D28" s="184"/>
      <c r="E28" s="184"/>
      <c r="F28" s="184"/>
      <c r="G28" s="184">
        <v>20</v>
      </c>
    </row>
    <row r="29" spans="1:7" ht="62" x14ac:dyDescent="0.25">
      <c r="B29" s="185" t="s">
        <v>175</v>
      </c>
      <c r="C29" s="184"/>
      <c r="D29" s="184"/>
      <c r="E29" s="184"/>
      <c r="F29" s="184"/>
      <c r="G29" s="184">
        <v>20</v>
      </c>
    </row>
    <row r="30" spans="1:7" ht="46.5" x14ac:dyDescent="0.25">
      <c r="B30" s="185" t="s">
        <v>176</v>
      </c>
      <c r="C30" s="184"/>
      <c r="D30" s="184"/>
      <c r="E30" s="184"/>
      <c r="F30" s="184"/>
      <c r="G30" s="184">
        <v>20</v>
      </c>
    </row>
    <row r="31" spans="1:7" x14ac:dyDescent="0.25">
      <c r="B31" s="170"/>
      <c r="C31">
        <f>SUM(C27:C30)</f>
        <v>0</v>
      </c>
      <c r="D31">
        <f>SUM(D27:D30)</f>
        <v>0</v>
      </c>
      <c r="E31">
        <f>SUM(E27:E30)</f>
        <v>0</v>
      </c>
      <c r="F31">
        <f>SUM(F27:F30)</f>
        <v>0</v>
      </c>
      <c r="G31">
        <f>SUM(G27:G30)</f>
        <v>80</v>
      </c>
    </row>
    <row r="32" spans="1:7" x14ac:dyDescent="0.25">
      <c r="B32" s="182" t="s">
        <v>159</v>
      </c>
      <c r="C32">
        <f>SUM(C31:G31)</f>
        <v>80</v>
      </c>
    </row>
    <row r="33" spans="1:7" x14ac:dyDescent="0.25">
      <c r="B33" s="170"/>
    </row>
    <row r="34" spans="1:7" x14ac:dyDescent="0.25">
      <c r="B34" s="170"/>
    </row>
    <row r="35" spans="1:7" ht="20" x14ac:dyDescent="0.4">
      <c r="B35" s="170"/>
      <c r="C35" s="180" t="s">
        <v>133</v>
      </c>
      <c r="D35" s="180" t="s">
        <v>134</v>
      </c>
      <c r="E35" s="180" t="s">
        <v>135</v>
      </c>
      <c r="F35" s="180" t="s">
        <v>136</v>
      </c>
      <c r="G35" s="180" t="s">
        <v>137</v>
      </c>
    </row>
    <row r="36" spans="1:7" s="179" customFormat="1" ht="40" x14ac:dyDescent="0.4">
      <c r="A36" s="179" t="s">
        <v>136</v>
      </c>
      <c r="B36" s="177" t="s">
        <v>223</v>
      </c>
      <c r="C36" s="178">
        <v>0</v>
      </c>
      <c r="D36" s="178">
        <v>5</v>
      </c>
      <c r="E36" s="178">
        <v>10</v>
      </c>
      <c r="F36" s="178">
        <v>15</v>
      </c>
      <c r="G36" s="178">
        <v>20</v>
      </c>
    </row>
    <row r="37" spans="1:7" x14ac:dyDescent="0.25">
      <c r="B37" s="170"/>
    </row>
    <row r="38" spans="1:7" ht="31" x14ac:dyDescent="0.25">
      <c r="B38" s="185" t="s">
        <v>153</v>
      </c>
      <c r="C38" s="184"/>
      <c r="D38" s="184"/>
      <c r="E38" s="184"/>
      <c r="F38" s="184"/>
      <c r="G38" s="184">
        <v>10</v>
      </c>
    </row>
    <row r="39" spans="1:7" ht="77.5" x14ac:dyDescent="0.25">
      <c r="B39" s="185" t="s">
        <v>154</v>
      </c>
      <c r="C39" s="184"/>
      <c r="D39" s="184"/>
      <c r="E39" s="184"/>
      <c r="F39" s="184"/>
      <c r="G39" s="184">
        <v>10</v>
      </c>
    </row>
    <row r="40" spans="1:7" ht="46.5" x14ac:dyDescent="0.25">
      <c r="B40" s="185" t="s">
        <v>155</v>
      </c>
      <c r="C40" s="184"/>
      <c r="D40" s="184"/>
      <c r="E40" s="184"/>
      <c r="F40" s="184"/>
      <c r="G40" s="184">
        <v>10</v>
      </c>
    </row>
    <row r="41" spans="1:7" x14ac:dyDescent="0.25">
      <c r="B41" s="170"/>
      <c r="C41">
        <f>SUM(C38:C40)</f>
        <v>0</v>
      </c>
      <c r="D41">
        <f>SUM(D38:D40)</f>
        <v>0</v>
      </c>
      <c r="E41">
        <f>SUM(E38:E40)</f>
        <v>0</v>
      </c>
      <c r="F41">
        <f>SUM(F38:F40)</f>
        <v>0</v>
      </c>
      <c r="G41">
        <f>SUM(G38:G40)</f>
        <v>30</v>
      </c>
    </row>
    <row r="42" spans="1:7" x14ac:dyDescent="0.25">
      <c r="B42" s="182" t="s">
        <v>160</v>
      </c>
      <c r="C42">
        <f>SUM(C41:G41)</f>
        <v>30</v>
      </c>
    </row>
    <row r="43" spans="1:7" ht="20" x14ac:dyDescent="0.4">
      <c r="B43" s="172"/>
      <c r="C43" s="180" t="s">
        <v>133</v>
      </c>
      <c r="D43" s="180" t="s">
        <v>134</v>
      </c>
      <c r="E43" s="180" t="s">
        <v>135</v>
      </c>
      <c r="F43" s="180" t="s">
        <v>136</v>
      </c>
      <c r="G43" s="180" t="s">
        <v>137</v>
      </c>
    </row>
    <row r="44" spans="1:7" s="179" customFormat="1" ht="20" x14ac:dyDescent="0.4">
      <c r="A44" s="179" t="s">
        <v>137</v>
      </c>
      <c r="B44" s="177" t="s">
        <v>142</v>
      </c>
      <c r="C44" s="178">
        <v>0</v>
      </c>
      <c r="D44" s="178">
        <v>5</v>
      </c>
      <c r="E44" s="178">
        <v>10</v>
      </c>
      <c r="F44" s="178">
        <v>15</v>
      </c>
      <c r="G44" s="178">
        <v>20</v>
      </c>
    </row>
    <row r="45" spans="1:7" ht="15" x14ac:dyDescent="0.25">
      <c r="B45" s="173"/>
    </row>
    <row r="46" spans="1:7" ht="46.5" x14ac:dyDescent="0.25">
      <c r="B46" s="186" t="s">
        <v>177</v>
      </c>
      <c r="C46" s="184"/>
      <c r="D46" s="184"/>
      <c r="E46" s="184"/>
      <c r="F46" s="184"/>
      <c r="G46" s="184">
        <v>20</v>
      </c>
    </row>
    <row r="47" spans="1:7" ht="46.5" x14ac:dyDescent="0.25">
      <c r="B47" s="186" t="s">
        <v>178</v>
      </c>
      <c r="C47" s="184"/>
      <c r="D47" s="184"/>
      <c r="E47" s="184"/>
      <c r="F47" s="184"/>
      <c r="G47" s="184">
        <v>20</v>
      </c>
    </row>
    <row r="48" spans="1:7" x14ac:dyDescent="0.25">
      <c r="B48" s="170"/>
      <c r="C48">
        <f>SUM(C46:C47)</f>
        <v>0</v>
      </c>
      <c r="D48">
        <f t="shared" ref="D48:G48" si="2">SUM(D46:D47)</f>
        <v>0</v>
      </c>
      <c r="E48">
        <f t="shared" si="2"/>
        <v>0</v>
      </c>
      <c r="F48">
        <f t="shared" si="2"/>
        <v>0</v>
      </c>
      <c r="G48">
        <f t="shared" si="2"/>
        <v>40</v>
      </c>
    </row>
    <row r="49" spans="1:7" x14ac:dyDescent="0.25">
      <c r="B49" s="182" t="s">
        <v>157</v>
      </c>
      <c r="C49">
        <f>SUM(C48:G48)</f>
        <v>40</v>
      </c>
    </row>
    <row r="50" spans="1:7" ht="20" x14ac:dyDescent="0.4">
      <c r="B50" s="182"/>
      <c r="C50" s="180" t="s">
        <v>133</v>
      </c>
      <c r="D50" s="180" t="s">
        <v>134</v>
      </c>
      <c r="E50" s="180" t="s">
        <v>135</v>
      </c>
      <c r="F50" s="180" t="s">
        <v>136</v>
      </c>
      <c r="G50" s="180" t="s">
        <v>137</v>
      </c>
    </row>
    <row r="51" spans="1:7" s="179" customFormat="1" ht="40" x14ac:dyDescent="0.4">
      <c r="A51" s="179" t="s">
        <v>148</v>
      </c>
      <c r="B51" s="177" t="s">
        <v>141</v>
      </c>
      <c r="C51" s="178">
        <v>0</v>
      </c>
      <c r="D51" s="178">
        <v>5</v>
      </c>
      <c r="E51" s="178">
        <v>10</v>
      </c>
      <c r="F51" s="178">
        <v>15</v>
      </c>
      <c r="G51" s="178">
        <v>20</v>
      </c>
    </row>
    <row r="52" spans="1:7" ht="15" x14ac:dyDescent="0.25">
      <c r="B52" s="173"/>
    </row>
    <row r="53" spans="1:7" ht="31" x14ac:dyDescent="0.25">
      <c r="B53" s="186" t="s">
        <v>179</v>
      </c>
      <c r="C53" s="184"/>
      <c r="D53" s="184"/>
      <c r="E53" s="184"/>
      <c r="F53" s="184"/>
      <c r="G53" s="184">
        <v>20</v>
      </c>
    </row>
    <row r="54" spans="1:7" ht="31" x14ac:dyDescent="0.25">
      <c r="B54" s="186" t="s">
        <v>180</v>
      </c>
      <c r="C54" s="184"/>
      <c r="D54" s="184"/>
      <c r="E54" s="184"/>
      <c r="F54" s="184"/>
      <c r="G54" s="184">
        <v>20</v>
      </c>
    </row>
    <row r="55" spans="1:7" x14ac:dyDescent="0.25">
      <c r="B55" s="170"/>
      <c r="C55">
        <f>SUM(C53:C54)</f>
        <v>0</v>
      </c>
      <c r="D55">
        <f>SUM(D53:D54)</f>
        <v>0</v>
      </c>
      <c r="E55">
        <f>SUM(E53:E54)</f>
        <v>0</v>
      </c>
      <c r="F55">
        <f>SUM(F53:F54)</f>
        <v>0</v>
      </c>
      <c r="G55">
        <f>SUM(G53:G54)</f>
        <v>40</v>
      </c>
    </row>
    <row r="56" spans="1:7" x14ac:dyDescent="0.25">
      <c r="B56" s="182" t="s">
        <v>161</v>
      </c>
      <c r="C56">
        <f>SUM(C55:G55)</f>
        <v>40</v>
      </c>
    </row>
    <row r="57" spans="1:7" ht="20" x14ac:dyDescent="0.4">
      <c r="B57" s="170"/>
      <c r="C57" s="180" t="s">
        <v>133</v>
      </c>
      <c r="D57" s="180" t="s">
        <v>134</v>
      </c>
      <c r="E57" s="180" t="s">
        <v>135</v>
      </c>
      <c r="F57" s="180" t="s">
        <v>136</v>
      </c>
      <c r="G57" s="180" t="s">
        <v>137</v>
      </c>
    </row>
    <row r="58" spans="1:7" s="179" customFormat="1" ht="20" x14ac:dyDescent="0.4">
      <c r="A58" s="179" t="s">
        <v>149</v>
      </c>
      <c r="B58" s="177" t="s">
        <v>143</v>
      </c>
      <c r="C58" s="178">
        <v>0</v>
      </c>
      <c r="D58" s="178">
        <v>1</v>
      </c>
      <c r="E58" s="178">
        <v>2</v>
      </c>
      <c r="F58" s="178">
        <v>3</v>
      </c>
      <c r="G58" s="178">
        <v>4</v>
      </c>
    </row>
    <row r="59" spans="1:7" ht="15" x14ac:dyDescent="0.25">
      <c r="B59" s="173"/>
    </row>
    <row r="60" spans="1:7" ht="15.5" x14ac:dyDescent="0.25">
      <c r="B60" s="186" t="s">
        <v>127</v>
      </c>
      <c r="C60" s="184"/>
      <c r="D60" s="184"/>
      <c r="E60" s="184"/>
      <c r="F60" s="184"/>
      <c r="G60" s="184">
        <v>4</v>
      </c>
    </row>
    <row r="61" spans="1:7" ht="31" x14ac:dyDescent="0.25">
      <c r="B61" s="186" t="s">
        <v>128</v>
      </c>
      <c r="C61" s="184"/>
      <c r="D61" s="184"/>
      <c r="E61" s="184"/>
      <c r="F61" s="184"/>
      <c r="G61" s="184">
        <v>4</v>
      </c>
    </row>
    <row r="62" spans="1:7" ht="15.5" x14ac:dyDescent="0.25">
      <c r="B62" s="186" t="s">
        <v>129</v>
      </c>
      <c r="C62" s="184"/>
      <c r="D62" s="184"/>
      <c r="E62" s="184"/>
      <c r="F62" s="184"/>
      <c r="G62" s="184">
        <v>4</v>
      </c>
    </row>
    <row r="63" spans="1:7" ht="46.5" x14ac:dyDescent="0.25">
      <c r="B63" s="186" t="s">
        <v>130</v>
      </c>
      <c r="C63" s="184"/>
      <c r="D63" s="184"/>
      <c r="E63" s="184"/>
      <c r="F63" s="184"/>
      <c r="G63" s="184">
        <v>4</v>
      </c>
    </row>
    <row r="64" spans="1:7" x14ac:dyDescent="0.25">
      <c r="B64" s="170"/>
      <c r="C64">
        <f>SUM(C60:C63)</f>
        <v>0</v>
      </c>
      <c r="D64">
        <f t="shared" ref="D64:G64" si="3">SUM(D60:D63)</f>
        <v>0</v>
      </c>
      <c r="E64">
        <f t="shared" si="3"/>
        <v>0</v>
      </c>
      <c r="F64">
        <f t="shared" si="3"/>
        <v>0</v>
      </c>
      <c r="G64">
        <f t="shared" si="3"/>
        <v>16</v>
      </c>
    </row>
    <row r="65" spans="1:7" x14ac:dyDescent="0.25">
      <c r="B65" s="182" t="s">
        <v>162</v>
      </c>
      <c r="C65">
        <f>SUM(C64:G64)</f>
        <v>16</v>
      </c>
    </row>
    <row r="66" spans="1:7" x14ac:dyDescent="0.25">
      <c r="B66" s="170"/>
    </row>
    <row r="67" spans="1:7" ht="20" x14ac:dyDescent="0.4">
      <c r="B67" s="170"/>
      <c r="C67" s="180" t="s">
        <v>133</v>
      </c>
      <c r="D67" s="180" t="s">
        <v>134</v>
      </c>
      <c r="E67" s="180" t="s">
        <v>135</v>
      </c>
      <c r="F67" s="180" t="s">
        <v>136</v>
      </c>
      <c r="G67" s="180" t="s">
        <v>137</v>
      </c>
    </row>
    <row r="68" spans="1:7" s="179" customFormat="1" ht="40" x14ac:dyDescent="0.4">
      <c r="A68" s="179" t="s">
        <v>152</v>
      </c>
      <c r="B68" s="177" t="s">
        <v>144</v>
      </c>
      <c r="C68" s="178">
        <v>0</v>
      </c>
      <c r="D68" s="178">
        <v>5</v>
      </c>
      <c r="E68" s="178">
        <v>10</v>
      </c>
      <c r="F68" s="178">
        <v>15</v>
      </c>
      <c r="G68" s="178">
        <v>20</v>
      </c>
    </row>
    <row r="69" spans="1:7" ht="15" x14ac:dyDescent="0.25">
      <c r="B69" s="173"/>
    </row>
    <row r="70" spans="1:7" ht="15.5" x14ac:dyDescent="0.25">
      <c r="B70" s="185" t="s">
        <v>132</v>
      </c>
      <c r="C70" s="184"/>
      <c r="D70" s="184"/>
      <c r="E70" s="184"/>
      <c r="F70" s="184"/>
      <c r="G70" s="184">
        <v>20</v>
      </c>
    </row>
    <row r="71" spans="1:7" ht="31" x14ac:dyDescent="0.25">
      <c r="B71" s="185" t="s">
        <v>174</v>
      </c>
      <c r="C71" s="184"/>
      <c r="D71" s="184"/>
      <c r="E71" s="184"/>
      <c r="F71" s="184"/>
      <c r="G71" s="184">
        <v>20</v>
      </c>
    </row>
    <row r="72" spans="1:7" ht="31" x14ac:dyDescent="0.25">
      <c r="B72" s="185" t="s">
        <v>164</v>
      </c>
      <c r="C72" s="184"/>
      <c r="D72" s="184"/>
      <c r="E72" s="184"/>
      <c r="F72" s="184"/>
      <c r="G72" s="184">
        <v>20</v>
      </c>
    </row>
    <row r="73" spans="1:7" ht="31" x14ac:dyDescent="0.25">
      <c r="B73" s="185" t="s">
        <v>169</v>
      </c>
      <c r="C73" s="184"/>
      <c r="D73" s="184"/>
      <c r="E73" s="184"/>
      <c r="F73" s="184"/>
      <c r="G73" s="184">
        <v>20</v>
      </c>
    </row>
    <row r="75" spans="1:7" x14ac:dyDescent="0.25">
      <c r="B75" s="170"/>
      <c r="C75">
        <f>SUM(C70:C73)</f>
        <v>0</v>
      </c>
      <c r="D75">
        <f t="shared" ref="D75" si="4">SUM(D70:D73)</f>
        <v>0</v>
      </c>
      <c r="E75">
        <f t="shared" ref="E75" si="5">SUM(E70:E73)</f>
        <v>0</v>
      </c>
      <c r="F75">
        <f t="shared" ref="F75" si="6">SUM(F70:F73)</f>
        <v>0</v>
      </c>
      <c r="G75">
        <f t="shared" ref="G75" si="7">SUM(G70:G73)</f>
        <v>80</v>
      </c>
    </row>
    <row r="76" spans="1:7" x14ac:dyDescent="0.25">
      <c r="B76" s="182" t="s">
        <v>159</v>
      </c>
      <c r="C76">
        <f>SUM(C75:G75)</f>
        <v>80</v>
      </c>
    </row>
    <row r="79" spans="1:7" ht="13" x14ac:dyDescent="0.3">
      <c r="B79" s="1" t="s">
        <v>163</v>
      </c>
      <c r="C79" s="1">
        <f>C10+C22+C32+C42+C49+C56+C65+C76</f>
        <v>350</v>
      </c>
    </row>
    <row r="81" spans="2:7" x14ac:dyDescent="0.25">
      <c r="B81" s="407" t="s">
        <v>181</v>
      </c>
      <c r="C81" s="408"/>
      <c r="D81" s="408"/>
      <c r="E81" s="408"/>
      <c r="F81" s="408"/>
      <c r="G81" s="408"/>
    </row>
    <row r="82" spans="2:7" x14ac:dyDescent="0.25">
      <c r="B82" s="408"/>
      <c r="C82" s="408"/>
      <c r="D82" s="408"/>
      <c r="E82" s="408"/>
      <c r="F82" s="408"/>
      <c r="G82" s="408"/>
    </row>
    <row r="83" spans="2:7" x14ac:dyDescent="0.25">
      <c r="B83" s="408"/>
      <c r="C83" s="408"/>
      <c r="D83" s="408"/>
      <c r="E83" s="408"/>
      <c r="F83" s="408"/>
      <c r="G83" s="408"/>
    </row>
    <row r="84" spans="2:7" x14ac:dyDescent="0.25">
      <c r="B84" s="408"/>
      <c r="C84" s="408"/>
      <c r="D84" s="408"/>
      <c r="E84" s="408"/>
      <c r="F84" s="408"/>
      <c r="G84" s="408"/>
    </row>
    <row r="85" spans="2:7" x14ac:dyDescent="0.25">
      <c r="B85" s="408"/>
      <c r="C85" s="408"/>
      <c r="D85" s="408"/>
      <c r="E85" s="408"/>
      <c r="F85" s="408"/>
      <c r="G85" s="408"/>
    </row>
    <row r="86" spans="2:7" x14ac:dyDescent="0.25">
      <c r="B86" s="408"/>
      <c r="C86" s="408"/>
      <c r="D86" s="408"/>
      <c r="E86" s="408"/>
      <c r="F86" s="408"/>
      <c r="G86" s="408"/>
    </row>
    <row r="87" spans="2:7" x14ac:dyDescent="0.25">
      <c r="B87" s="408"/>
      <c r="C87" s="408"/>
      <c r="D87" s="408"/>
      <c r="E87" s="408"/>
      <c r="F87" s="408"/>
      <c r="G87" s="408"/>
    </row>
    <row r="88" spans="2:7" x14ac:dyDescent="0.25">
      <c r="B88" s="408"/>
      <c r="C88" s="408"/>
      <c r="D88" s="408"/>
      <c r="E88" s="408"/>
      <c r="F88" s="408"/>
      <c r="G88" s="408"/>
    </row>
    <row r="89" spans="2:7" x14ac:dyDescent="0.25">
      <c r="B89" s="408"/>
      <c r="C89" s="408"/>
      <c r="D89" s="408"/>
      <c r="E89" s="408"/>
      <c r="F89" s="408"/>
      <c r="G89" s="408"/>
    </row>
    <row r="90" spans="2:7" x14ac:dyDescent="0.25">
      <c r="B90" s="408"/>
      <c r="C90" s="408"/>
      <c r="D90" s="408"/>
      <c r="E90" s="408"/>
      <c r="F90" s="408"/>
      <c r="G90" s="408"/>
    </row>
    <row r="91" spans="2:7" x14ac:dyDescent="0.25">
      <c r="B91" s="408"/>
      <c r="C91" s="408"/>
      <c r="D91" s="408"/>
      <c r="E91" s="408"/>
      <c r="F91" s="408"/>
      <c r="G91" s="408"/>
    </row>
    <row r="92" spans="2:7" x14ac:dyDescent="0.25">
      <c r="B92" s="408"/>
      <c r="C92" s="408"/>
      <c r="D92" s="408"/>
      <c r="E92" s="408"/>
      <c r="F92" s="408"/>
      <c r="G92" s="408"/>
    </row>
    <row r="95" spans="2:7" x14ac:dyDescent="0.25">
      <c r="B95" s="407" t="s">
        <v>182</v>
      </c>
      <c r="C95" s="408"/>
      <c r="D95" s="408"/>
      <c r="E95" s="408"/>
      <c r="F95" s="408"/>
      <c r="G95" s="408"/>
    </row>
    <row r="96" spans="2:7" x14ac:dyDescent="0.25">
      <c r="B96" s="408"/>
      <c r="C96" s="408"/>
      <c r="D96" s="408"/>
      <c r="E96" s="408"/>
      <c r="F96" s="408"/>
      <c r="G96" s="408"/>
    </row>
    <row r="97" spans="2:7" x14ac:dyDescent="0.25">
      <c r="B97" s="408"/>
      <c r="C97" s="408"/>
      <c r="D97" s="408"/>
      <c r="E97" s="408"/>
      <c r="F97" s="408"/>
      <c r="G97" s="408"/>
    </row>
    <row r="98" spans="2:7" x14ac:dyDescent="0.25">
      <c r="B98" s="408"/>
      <c r="C98" s="408"/>
      <c r="D98" s="408"/>
      <c r="E98" s="408"/>
      <c r="F98" s="408"/>
      <c r="G98" s="408"/>
    </row>
    <row r="99" spans="2:7" x14ac:dyDescent="0.25">
      <c r="B99" s="408"/>
      <c r="C99" s="408"/>
      <c r="D99" s="408"/>
      <c r="E99" s="408"/>
      <c r="F99" s="408"/>
      <c r="G99" s="408"/>
    </row>
    <row r="100" spans="2:7" x14ac:dyDescent="0.25">
      <c r="B100" s="408"/>
      <c r="C100" s="408"/>
      <c r="D100" s="408"/>
      <c r="E100" s="408"/>
      <c r="F100" s="408"/>
      <c r="G100" s="408"/>
    </row>
    <row r="101" spans="2:7" x14ac:dyDescent="0.25">
      <c r="B101" s="408"/>
      <c r="C101" s="408"/>
      <c r="D101" s="408"/>
      <c r="E101" s="408"/>
      <c r="F101" s="408"/>
      <c r="G101" s="408"/>
    </row>
    <row r="102" spans="2:7" x14ac:dyDescent="0.25">
      <c r="B102" s="408"/>
      <c r="C102" s="408"/>
      <c r="D102" s="408"/>
      <c r="E102" s="408"/>
      <c r="F102" s="408"/>
      <c r="G102" s="408"/>
    </row>
    <row r="103" spans="2:7" x14ac:dyDescent="0.25">
      <c r="B103" s="408"/>
      <c r="C103" s="408"/>
      <c r="D103" s="408"/>
      <c r="E103" s="408"/>
      <c r="F103" s="408"/>
      <c r="G103" s="408"/>
    </row>
    <row r="104" spans="2:7" x14ac:dyDescent="0.25">
      <c r="B104" s="408"/>
      <c r="C104" s="408"/>
      <c r="D104" s="408"/>
      <c r="E104" s="408"/>
      <c r="F104" s="408"/>
      <c r="G104" s="408"/>
    </row>
    <row r="105" spans="2:7" x14ac:dyDescent="0.25">
      <c r="B105" s="408"/>
      <c r="C105" s="408"/>
      <c r="D105" s="408"/>
      <c r="E105" s="408"/>
      <c r="F105" s="408"/>
      <c r="G105" s="408"/>
    </row>
    <row r="106" spans="2:7" x14ac:dyDescent="0.25">
      <c r="B106" s="408"/>
      <c r="C106" s="408"/>
      <c r="D106" s="408"/>
      <c r="E106" s="408"/>
      <c r="F106" s="408"/>
      <c r="G106" s="408"/>
    </row>
    <row r="107" spans="2:7" x14ac:dyDescent="0.25">
      <c r="B107" s="408"/>
      <c r="C107" s="408"/>
      <c r="D107" s="408"/>
      <c r="E107" s="408"/>
      <c r="F107" s="408"/>
      <c r="G107" s="408"/>
    </row>
    <row r="108" spans="2:7" x14ac:dyDescent="0.25">
      <c r="B108" s="408"/>
      <c r="C108" s="408"/>
      <c r="D108" s="408"/>
      <c r="E108" s="408"/>
      <c r="F108" s="408"/>
      <c r="G108" s="408"/>
    </row>
    <row r="109" spans="2:7" x14ac:dyDescent="0.25">
      <c r="B109" s="408"/>
      <c r="C109" s="408"/>
      <c r="D109" s="408"/>
      <c r="E109" s="408"/>
      <c r="F109" s="408"/>
      <c r="G109" s="408"/>
    </row>
    <row r="110" spans="2:7" x14ac:dyDescent="0.25">
      <c r="B110" s="408"/>
      <c r="C110" s="408"/>
      <c r="D110" s="408"/>
      <c r="E110" s="408"/>
      <c r="F110" s="408"/>
      <c r="G110" s="408"/>
    </row>
  </sheetData>
  <mergeCells count="4">
    <mergeCell ref="B3:G3"/>
    <mergeCell ref="B2:G2"/>
    <mergeCell ref="B81:G92"/>
    <mergeCell ref="B95:G110"/>
  </mergeCells>
  <pageMargins left="0.25" right="0.25" top="0.75" bottom="0.75" header="0.3" footer="0.3"/>
  <pageSetup scale="95" orientation="landscape" r:id="rId1"/>
  <rowBreaks count="7" manualBreakCount="7">
    <brk id="11" max="16383" man="1"/>
    <brk id="23" max="16383" man="1"/>
    <brk id="34" max="16383" man="1"/>
    <brk id="42" max="16383" man="1"/>
    <brk id="49" max="16383" man="1"/>
    <brk id="56" max="16383" man="1"/>
    <brk id="66"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B1" zoomScaleNormal="100" workbookViewId="0">
      <selection activeCell="C4" sqref="C4"/>
    </sheetView>
  </sheetViews>
  <sheetFormatPr defaultRowHeight="12.5" x14ac:dyDescent="0.25"/>
  <cols>
    <col min="1" max="1" width="0" hidden="1" customWidth="1"/>
    <col min="2" max="2" width="8.453125" customWidth="1"/>
    <col min="3" max="3" width="87.6328125" customWidth="1"/>
    <col min="4" max="7" width="9.08984375" style="4"/>
  </cols>
  <sheetData>
    <row r="1" spans="1:3" x14ac:dyDescent="0.25">
      <c r="C1" s="71">
        <f>' Budget Itemization FY2020'!B11</f>
        <v>0</v>
      </c>
    </row>
    <row r="2" spans="1:3" x14ac:dyDescent="0.25">
      <c r="C2" s="71" t="str">
        <f>' Budget Itemization FY2020'!B10</f>
        <v>Your Project Name</v>
      </c>
    </row>
    <row r="3" spans="1:3" ht="32.25" customHeight="1" x14ac:dyDescent="0.65">
      <c r="A3" s="2" t="s">
        <v>81</v>
      </c>
      <c r="C3" s="126" t="s">
        <v>89</v>
      </c>
    </row>
    <row r="4" spans="1:3" ht="87" customHeight="1" x14ac:dyDescent="0.3">
      <c r="A4" s="2" t="s">
        <v>82</v>
      </c>
      <c r="C4" s="125" t="s">
        <v>218</v>
      </c>
    </row>
    <row r="5" spans="1:3" ht="35.15" customHeight="1" x14ac:dyDescent="0.25">
      <c r="B5" s="150" t="s">
        <v>82</v>
      </c>
      <c r="C5" s="115" t="str">
        <f>'Budget Review'!D8</f>
        <v>Please revise your budget and budget narrative to reflect the following changes:  test</v>
      </c>
    </row>
    <row r="6" spans="1:3" ht="35.15" customHeight="1" x14ac:dyDescent="0.25">
      <c r="B6" s="150" t="s">
        <v>81</v>
      </c>
      <c r="C6" s="115" t="s">
        <v>219</v>
      </c>
    </row>
    <row r="7" spans="1:3" ht="35.15" customHeight="1" x14ac:dyDescent="0.25">
      <c r="B7" s="151" t="s">
        <v>81</v>
      </c>
      <c r="C7" s="115" t="s">
        <v>220</v>
      </c>
    </row>
    <row r="8" spans="1:3" ht="35.15" customHeight="1" x14ac:dyDescent="0.25">
      <c r="B8" s="151" t="s">
        <v>81</v>
      </c>
      <c r="C8" s="115" t="s">
        <v>221</v>
      </c>
    </row>
    <row r="9" spans="1:3" ht="35.15" customHeight="1" x14ac:dyDescent="0.25">
      <c r="B9" s="151" t="s">
        <v>81</v>
      </c>
      <c r="C9" s="115" t="s">
        <v>83</v>
      </c>
    </row>
    <row r="10" spans="1:3" ht="52.5" customHeight="1" x14ac:dyDescent="0.25">
      <c r="B10" s="151" t="s">
        <v>81</v>
      </c>
      <c r="C10" s="114" t="s">
        <v>102</v>
      </c>
    </row>
    <row r="11" spans="1:3" ht="54" customHeight="1" x14ac:dyDescent="0.25">
      <c r="B11" s="151" t="s">
        <v>81</v>
      </c>
      <c r="C11" s="114" t="s">
        <v>84</v>
      </c>
    </row>
    <row r="12" spans="1:3" ht="62.25" customHeight="1" x14ac:dyDescent="0.25">
      <c r="B12" s="151" t="s">
        <v>81</v>
      </c>
      <c r="C12" s="114" t="s">
        <v>167</v>
      </c>
    </row>
    <row r="13" spans="1:3" ht="52.5" customHeight="1" x14ac:dyDescent="0.25">
      <c r="B13" s="151" t="s">
        <v>81</v>
      </c>
      <c r="C13" s="114" t="s">
        <v>166</v>
      </c>
    </row>
    <row r="14" spans="1:3" ht="35.15" customHeight="1" x14ac:dyDescent="0.25">
      <c r="B14" s="151" t="s">
        <v>81</v>
      </c>
      <c r="C14" s="114" t="s">
        <v>88</v>
      </c>
    </row>
    <row r="15" spans="1:3" ht="35.15" customHeight="1" x14ac:dyDescent="0.25">
      <c r="B15" s="151" t="s">
        <v>81</v>
      </c>
      <c r="C15" s="114" t="s">
        <v>88</v>
      </c>
    </row>
    <row r="16" spans="1:3" ht="35.15" customHeight="1" x14ac:dyDescent="0.25">
      <c r="B16" s="151" t="s">
        <v>81</v>
      </c>
      <c r="C16" s="114" t="s">
        <v>88</v>
      </c>
    </row>
    <row r="17" spans="2:3" ht="35.15" customHeight="1" x14ac:dyDescent="0.25">
      <c r="B17" s="151" t="s">
        <v>81</v>
      </c>
      <c r="C17" s="114" t="s">
        <v>88</v>
      </c>
    </row>
    <row r="18" spans="2:3" ht="35.15" customHeight="1" x14ac:dyDescent="0.25">
      <c r="B18" s="151" t="s">
        <v>81</v>
      </c>
      <c r="C18" s="114" t="s">
        <v>88</v>
      </c>
    </row>
    <row r="19" spans="2:3" ht="35.15" customHeight="1" x14ac:dyDescent="0.25">
      <c r="B19" s="151" t="s">
        <v>81</v>
      </c>
      <c r="C19" s="114" t="s">
        <v>88</v>
      </c>
    </row>
    <row r="20" spans="2:3" ht="36" customHeight="1" x14ac:dyDescent="0.25">
      <c r="B20" s="151" t="s">
        <v>81</v>
      </c>
      <c r="C20" s="114" t="s">
        <v>88</v>
      </c>
    </row>
    <row r="21" spans="2:3" ht="35.25" customHeight="1" x14ac:dyDescent="0.25">
      <c r="B21" s="151" t="s">
        <v>81</v>
      </c>
      <c r="C21" s="114" t="s">
        <v>88</v>
      </c>
    </row>
    <row r="69" spans="2:2" x14ac:dyDescent="0.25">
      <c r="B69">
        <v>1</v>
      </c>
    </row>
  </sheetData>
  <dataValidations count="1">
    <dataValidation type="list" allowBlank="1" showInputMessage="1" showErrorMessage="1" sqref="A3:A4 B5:B24">
      <formula1>YesNo</formula1>
    </dataValidation>
  </dataValidations>
  <pageMargins left="0.25" right="0.25" top="0.75" bottom="0.75" header="0.3" footer="0.3"/>
  <pageSetup orientation="portrait" r:id="rId1"/>
  <rowBreaks count="1" manualBreakCount="1">
    <brk id="17"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Merge Data</vt:lpstr>
      <vt:lpstr>Merge Special Conditions</vt:lpstr>
      <vt:lpstr>Grant App Cover Sheet FY2020</vt:lpstr>
      <vt:lpstr>Grant App Cover Sheet FY2021</vt:lpstr>
      <vt:lpstr> Budget Itemization FY2020</vt:lpstr>
      <vt:lpstr>Budget Review</vt:lpstr>
      <vt:lpstr>Tech-Prog. Review</vt:lpstr>
      <vt:lpstr>Score Sheet</vt:lpstr>
      <vt:lpstr>Special Conditions</vt:lpstr>
      <vt:lpstr> Budget Itemization FY2021</vt:lpstr>
      <vt:lpstr>Sheet1</vt:lpstr>
      <vt:lpstr>'Score Sheet'!_Toc453943899</vt:lpstr>
      <vt:lpstr>'Score Sheet'!_Toc453943900</vt:lpstr>
      <vt:lpstr>'Score Sheet'!_Toc453943901</vt:lpstr>
      <vt:lpstr>'Score Sheet'!_Toc453943902</vt:lpstr>
      <vt:lpstr>'Score Sheet'!_Toc453943903</vt:lpstr>
      <vt:lpstr>'Score Sheet'!_Toc453943904</vt:lpstr>
      <vt:lpstr>'Score Sheet'!_Toc453943905</vt:lpstr>
      <vt:lpstr>'Tech-Prog. Review'!Check1</vt:lpstr>
      <vt:lpstr>'Tech-Prog. Review'!Check2</vt:lpstr>
      <vt:lpstr>no</vt:lpstr>
      <vt:lpstr>' Budget Itemization FY2020'!Print_Area</vt:lpstr>
      <vt:lpstr>' Budget Itemization FY2021'!Print_Area</vt:lpstr>
      <vt:lpstr>'Budget Review'!Print_Area</vt:lpstr>
      <vt:lpstr>'Grant App Cover Sheet FY2020'!Print_Area</vt:lpstr>
      <vt:lpstr>'Grant App Cover Sheet FY2021'!Print_Area</vt:lpstr>
      <vt:lpstr>'Score Sheet'!Print_Area</vt:lpstr>
      <vt:lpstr>'Special Conditions'!Print_Area</vt:lpstr>
      <vt:lpstr>'Tech-Prog. Review'!Print_Area</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Kristina Vadas</cp:lastModifiedBy>
  <cp:lastPrinted>2019-03-06T03:22:02Z</cp:lastPrinted>
  <dcterms:created xsi:type="dcterms:W3CDTF">2001-03-27T21:27:06Z</dcterms:created>
  <dcterms:modified xsi:type="dcterms:W3CDTF">2019-03-06T16:29:42Z</dcterms:modified>
</cp:coreProperties>
</file>