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P:\Victims\Grants\VS Grant Programs\VOCA\VOCA VSGP SFY25\"/>
    </mc:Choice>
  </mc:AlternateContent>
  <xr:revisionPtr revIDLastSave="0" documentId="13_ncr:1_{7E2369AE-BB99-47AC-909A-B06E65522407}" xr6:coauthVersionLast="47" xr6:coauthVersionMax="47" xr10:uidLastSave="{00000000-0000-0000-0000-000000000000}"/>
  <bookViews>
    <workbookView xWindow="57480" yWindow="-120" windowWidth="29040" windowHeight="15720" xr2:uid="{00000000-000D-0000-FFFF-FFFF00000000}"/>
  </bookViews>
  <sheets>
    <sheet name="Priority Areas and Underserved" sheetId="1" r:id="rId1"/>
    <sheet name="Additional Information" sheetId="2" r:id="rId2"/>
    <sheet name="Services" sheetId="3" r:id="rId3"/>
    <sheet name="Victimization"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1" l="1"/>
  <c r="B6" i="1" l="1"/>
  <c r="B15" i="2"/>
  <c r="B16" i="2" s="1"/>
  <c r="B26" i="1"/>
  <c r="B25" i="2"/>
  <c r="B26" i="2" s="1"/>
  <c r="B2" i="2" l="1"/>
  <c r="B3" i="2"/>
  <c r="B4" i="2"/>
  <c r="B5" i="2"/>
</calcChain>
</file>

<file path=xl/sharedStrings.xml><?xml version="1.0" encoding="utf-8"?>
<sst xmlns="http://schemas.openxmlformats.org/spreadsheetml/2006/main" count="128" uniqueCount="121">
  <si>
    <t>D1. Underserved (DUI/DWI crashes)</t>
  </si>
  <si>
    <t>PRIORITY AND UNDERSERVED REQUIREMENTS:</t>
  </si>
  <si>
    <t>Subgrantee Name:</t>
  </si>
  <si>
    <t>Subgrantee Number:</t>
  </si>
  <si>
    <t>Federal Award Amount (From SOGA):</t>
  </si>
  <si>
    <t>Indicate your program's service area (county, city). If you answered "Yes" to the previous question, enter N/A)</t>
  </si>
  <si>
    <t>Match</t>
  </si>
  <si>
    <t>In-Kind Match</t>
  </si>
  <si>
    <t>INSTRUCTION: For this subaward, Indicate the category of service and subcategory that best identifies the types of services or activities that will be provided by the VOCA-funded project, as described below. Note: Report only those services actually provided by the VOCA-funded project. Do not report services offered by another agency. Check all the apply.</t>
  </si>
  <si>
    <t>Information about the criminal justice process</t>
  </si>
  <si>
    <t>INFORMATION &amp; REFERRAL</t>
  </si>
  <si>
    <t>PERSONAL ADVOCACY/ACCOMPANIMENT</t>
  </si>
  <si>
    <t>Victim advocacy/accompaniment to emergency medical care</t>
  </si>
  <si>
    <t>EMOTIONAL SUPPORT OR SAFETY SERVICES</t>
  </si>
  <si>
    <t>SHELTER/HOUSING SERVICES</t>
  </si>
  <si>
    <t>Emergency shelter or safe house</t>
  </si>
  <si>
    <t>CRIMINAL/CIVIL JUSTICE SYSTEM ASSISTANCE</t>
  </si>
  <si>
    <t>Notification of criminal justice events (e.g., case status, arrest, court proceedings, case disposition, release, etc.)</t>
  </si>
  <si>
    <t>ASSISTANCE IN FILING COMPENSATION CLAIMS</t>
  </si>
  <si>
    <t>INSTRUCTION: Indicate the types of victimization that best describe the victims the VOCA-funded project will serve. “Other” refers to a type that is not associated with any of the types provided in this list. Provide an explanation for any victimization type listed as “other.”</t>
  </si>
  <si>
    <t>Simple Assault</t>
  </si>
  <si>
    <t>Indicate with "X" if served</t>
  </si>
  <si>
    <t xml:space="preserve">
INSTRUCTIONS:  Enter the amount of VOCA (Federal) funds ONLY allocated for each priority area below. Do not unclude local match amounts in this section.  </t>
  </si>
  <si>
    <t>D10. Please describe Other Underserved (non-violent crimes)</t>
  </si>
  <si>
    <t>D9. Other Underserved (non-violent crimes)</t>
  </si>
  <si>
    <t xml:space="preserve">D8. Please briefly describe “Other Underserved (other violent crimes)” </t>
  </si>
  <si>
    <t>D7. Other Underserved (other violent crimes)</t>
  </si>
  <si>
    <t>D6. Underserved (survivors of homicide victims)</t>
  </si>
  <si>
    <t>D5. Underserved (robbery)</t>
  </si>
  <si>
    <t>D4. Underserved (elder abuse)</t>
  </si>
  <si>
    <t>D3. Underserved (adults molested as children)</t>
  </si>
  <si>
    <t>D2. Underserved (assault)</t>
  </si>
  <si>
    <t>D. Underserved Total. (Subcategories below must add up to this total)</t>
  </si>
  <si>
    <t xml:space="preserve">A. Child abuse Total. A1 and A2 must add up to this total. </t>
  </si>
  <si>
    <t>B. Domestic and Violence Total</t>
  </si>
  <si>
    <t xml:space="preserve">C. Sexual Assault Total </t>
  </si>
  <si>
    <t>Total VOCA dollars (auto calculates)</t>
  </si>
  <si>
    <t>A1. Child physical abuse/neglect</t>
  </si>
  <si>
    <t>A2. Child sexual abuse</t>
  </si>
  <si>
    <t>Is your program statewide? (yes/no)</t>
  </si>
  <si>
    <t>Indicate any service areas outside of Virginia that will be served by this project.</t>
  </si>
  <si>
    <t>Total (auto populated)</t>
  </si>
  <si>
    <t>Subgrantee Name (auto populated from Tab1)</t>
  </si>
  <si>
    <t>Subgrant Number (auto populated from Tab1)</t>
  </si>
  <si>
    <t>Federal Award Amount from SOGA (auto populated from Tab1)</t>
  </si>
  <si>
    <t>Match Amount from SOGA (auto populated from Tab1)</t>
  </si>
  <si>
    <t>Enter the total amount of match dollars contributed by your program. Subcategories of in-kind and cash, below, must add up to this total.)</t>
  </si>
  <si>
    <t>Does this total match the amount listed in SOGA? (auto populated)</t>
  </si>
  <si>
    <t>VSGP award (total award, federal and match)</t>
  </si>
  <si>
    <t>Other State Funding</t>
  </si>
  <si>
    <t>Other Federal Funding</t>
  </si>
  <si>
    <t>Other Local Funding</t>
  </si>
  <si>
    <t>Other</t>
  </si>
  <si>
    <t>Enter organization's total budget for all direct services. Subcategories below must add up to this amount.</t>
  </si>
  <si>
    <t>Indicate with "X" if this service is provided</t>
  </si>
  <si>
    <t>Other legal advice and/or counsel</t>
  </si>
  <si>
    <t>Criminal advocacy/accompaniment</t>
  </si>
  <si>
    <t>Law enforcement interview advocacy/accompaniment</t>
  </si>
  <si>
    <t>Prosecution interview advocacy/accompaniment (includes accompaniment with prosecuting attorney and with victim/witness)</t>
  </si>
  <si>
    <t>Immigration assistance (e.g., special visas, continued presence application, and other immigration relief)</t>
  </si>
  <si>
    <t>Other emergency justice related assistance</t>
  </si>
  <si>
    <t>Civil legal assistance with family law issues (e.g., custody, visitation, or support)</t>
  </si>
  <si>
    <t>Civil legal assistance in obtaining protection or restraining order</t>
  </si>
  <si>
    <t>Assistance with restitution (includes assistance in requesting and when collection efforts are not successful)</t>
  </si>
  <si>
    <t>Victim impact statement assistance</t>
  </si>
  <si>
    <t>Relocation assistance (inludes assistance with obtaining housing)</t>
  </si>
  <si>
    <t>Transitional housing</t>
  </si>
  <si>
    <t>Emergency financial assistance (includes emergency loans and petty cash, payment for items such as food and/or clothing, changing windows and/or locks, taxis, prophylactic and nonprophylactic meds, durable/medical equipment, etc.)</t>
  </si>
  <si>
    <t>Other therapy (traditional, cultural, or alternative healing; art, writing, or play therapy; etc.)</t>
  </si>
  <si>
    <t>Support groups (facilitated or peer)</t>
  </si>
  <si>
    <t>Individual counseling</t>
  </si>
  <si>
    <t>On-scene crisis response (e.g., community crisis response)</t>
  </si>
  <si>
    <t>Hotline/crisis line counseling</t>
  </si>
  <si>
    <t>Crisis intervention (in-person, includes safety planning, etc.)</t>
  </si>
  <si>
    <t>Interpreter services</t>
  </si>
  <si>
    <t>Transportation assistance (includes coordination of services)</t>
  </si>
  <si>
    <t>Child and/or dependent care assistance (includes coordination of services)</t>
  </si>
  <si>
    <t>Intervention with employer, creditor, landlord, or academic institution</t>
  </si>
  <si>
    <t>Performance of medical or nonmedical forensic exam or interview or medical evidence collection</t>
  </si>
  <si>
    <t>Individual advocacy (e.g., assistance in applying for public benefits, return of personal property or effects)</t>
  </si>
  <si>
    <t>Victim advocacy/accompaniment to medical forensic exam</t>
  </si>
  <si>
    <t>Referral to other services, supports, and resources (includes legal, medical, faith-based organizations, address confidentiality programs, etc.)</t>
  </si>
  <si>
    <t>Referral to other victim service programs</t>
  </si>
  <si>
    <t>Information about victim rights, how to obtain notifications, etc.</t>
  </si>
  <si>
    <t xml:space="preserve">Assists potential recipients in seeking crime victim compensation benefits. Note, this is a required services in order to receive VOCA funds. </t>
  </si>
  <si>
    <t xml:space="preserve">Adult Physical Assault </t>
  </si>
  <si>
    <t>Adult Sexual Assault</t>
  </si>
  <si>
    <t>Adults Sexually Abused/Assaulted as ChildrenAdult survivors of sexual abuse and/or assault suffered while they were children.</t>
  </si>
  <si>
    <t>Arson</t>
  </si>
  <si>
    <t>Bullying (Verbal, Cyber or Physical)</t>
  </si>
  <si>
    <t>Burglary</t>
  </si>
  <si>
    <t>Child Physical Abuse or Neglect</t>
  </si>
  <si>
    <t>Child Pornography</t>
  </si>
  <si>
    <t>Child Sexual Abuse/Assault</t>
  </si>
  <si>
    <t>Domestic and/or Family Violence</t>
  </si>
  <si>
    <t>DUI/DWI Incidents</t>
  </si>
  <si>
    <t>Elder Abuse or Neglect</t>
  </si>
  <si>
    <t>Hate Crime</t>
  </si>
  <si>
    <t>Human Trafficking: Labor</t>
  </si>
  <si>
    <t>Human Trafficking: Sex</t>
  </si>
  <si>
    <t>Identity Theft/Fraud/Financial Crime</t>
  </si>
  <si>
    <t>Kidnapping (non-custodial)</t>
  </si>
  <si>
    <t>Kidnapping (custodial)</t>
  </si>
  <si>
    <t>Mass Violence (Domestic/International)</t>
  </si>
  <si>
    <t>Other Vehicular Victimization (e.g., Hit and Run)</t>
  </si>
  <si>
    <t>Robbery</t>
  </si>
  <si>
    <t>Stalking/Harassment</t>
  </si>
  <si>
    <t>Survivors of Homicide Victims</t>
  </si>
  <si>
    <t>Teen Dating Victimization</t>
  </si>
  <si>
    <t>Terrorism (Domestic/International)</t>
  </si>
  <si>
    <t>Please describe "other"</t>
  </si>
  <si>
    <t>Complete green sections on all four tabs.</t>
  </si>
  <si>
    <t>Enter the total number of paid staff who will provide direct  services under this VSGP grant project only. (Count each staff member once. Both full and part time staff should be counted as one staff member. Do not prorate based on FTE.)</t>
  </si>
  <si>
    <t xml:space="preserve">Enter the number of staff hours funded through this VSGP award only (supported by federal and match). </t>
  </si>
  <si>
    <t>Enter the number of volunteers supporting the work of this VSGP award only. Count each volunteer once regardless of hours dedicated to the grant.</t>
  </si>
  <si>
    <t>Enter the number of volunteer hours supporting the work of this VSGP award only.</t>
  </si>
  <si>
    <t>Total Award (auto populated)</t>
  </si>
  <si>
    <r>
      <t xml:space="preserve">Total </t>
    </r>
    <r>
      <rPr>
        <sz val="11"/>
        <color theme="1"/>
        <rFont val="Calibri"/>
        <family val="2"/>
        <scheme val="minor"/>
      </rPr>
      <t xml:space="preserve">matches federal award amount from SOGA, cell B3 </t>
    </r>
    <r>
      <rPr>
        <sz val="11"/>
        <color theme="1"/>
        <rFont val="Calibri"/>
        <family val="2"/>
        <scheme val="minor"/>
      </rPr>
      <t xml:space="preserve">(auto calcluates) </t>
    </r>
  </si>
  <si>
    <t>Does this total your answer for line 19? (auto populated)</t>
  </si>
  <si>
    <t>Local Match Amount (From SOGA). For noncompetitive grants, this is the State General Funds listed on SOGA:</t>
  </si>
  <si>
    <t>Cash Match (state general funds on noncompetitive grants are cash match)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</si>
</sst>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0" fillId="0" borderId="0" xfId="0" applyAlignment="1">
      <alignment wrapText="1"/>
    </xf>
    <xf numFmtId="0" fontId="0" fillId="0" borderId="2" xfId="0" applyBorder="1"/>
    <xf numFmtId="0" fontId="0" fillId="0" borderId="0" xfId="0" applyBorder="1"/>
    <xf numFmtId="44" fontId="0" fillId="0" borderId="0" xfId="1" applyFont="1"/>
    <xf numFmtId="0" fontId="0" fillId="2" borderId="1" xfId="0" applyFill="1" applyBorder="1" applyAlignment="1">
      <alignment vertical="top" wrapText="1"/>
    </xf>
    <xf numFmtId="0" fontId="2" fillId="2" borderId="1" xfId="0" applyFont="1" applyFill="1" applyBorder="1" applyAlignment="1">
      <alignment wrapText="1"/>
    </xf>
    <xf numFmtId="0" fontId="0" fillId="2" borderId="1" xfId="0" applyFill="1" applyBorder="1" applyAlignment="1">
      <alignment horizontal="left" vertical="top" wrapText="1"/>
    </xf>
    <xf numFmtId="0" fontId="2" fillId="2" borderId="1" xfId="0" applyFont="1" applyFill="1" applyBorder="1"/>
    <xf numFmtId="0" fontId="0" fillId="2" borderId="1" xfId="0" applyFont="1" applyFill="1" applyBorder="1"/>
    <xf numFmtId="0" fontId="0" fillId="3" borderId="1" xfId="0" applyFill="1" applyBorder="1"/>
    <xf numFmtId="44" fontId="0" fillId="3" borderId="1" xfId="1" applyFont="1" applyFill="1" applyBorder="1"/>
    <xf numFmtId="0" fontId="0" fillId="2" borderId="0" xfId="0" applyFill="1"/>
    <xf numFmtId="44" fontId="2" fillId="3" borderId="1" xfId="1" applyFont="1" applyFill="1" applyBorder="1" applyAlignment="1">
      <alignment wrapText="1"/>
    </xf>
    <xf numFmtId="44" fontId="0" fillId="3" borderId="1" xfId="1" applyFont="1" applyFill="1" applyBorder="1" applyAlignment="1">
      <alignment wrapText="1"/>
    </xf>
    <xf numFmtId="0" fontId="0" fillId="3" borderId="1" xfId="0" applyFill="1" applyBorder="1" applyAlignment="1">
      <alignment horizontal="center"/>
    </xf>
    <xf numFmtId="0" fontId="0" fillId="2" borderId="1" xfId="0" applyFont="1" applyFill="1" applyBorder="1" applyAlignment="1">
      <alignment wrapText="1"/>
    </xf>
    <xf numFmtId="44" fontId="0" fillId="2" borderId="1" xfId="0" applyNumberFormat="1" applyFill="1" applyBorder="1"/>
    <xf numFmtId="0" fontId="0" fillId="2" borderId="1" xfId="0" applyFill="1" applyBorder="1"/>
    <xf numFmtId="0" fontId="3" fillId="2" borderId="1" xfId="0" applyFont="1" applyFill="1" applyBorder="1"/>
    <xf numFmtId="44" fontId="0" fillId="2" borderId="1" xfId="1" applyFont="1" applyFill="1" applyBorder="1"/>
    <xf numFmtId="0" fontId="0" fillId="2" borderId="0" xfId="0" applyFill="1" applyBorder="1"/>
    <xf numFmtId="0" fontId="0" fillId="2" borderId="1" xfId="0" applyFill="1" applyBorder="1" applyAlignment="1">
      <alignment wrapText="1"/>
    </xf>
    <xf numFmtId="0" fontId="0" fillId="0" borderId="0" xfId="0" applyAlignment="1">
      <alignment horizontal="left" vertical="top"/>
    </xf>
    <xf numFmtId="0" fontId="2" fillId="2" borderId="1" xfId="0" applyFont="1" applyFill="1" applyBorder="1" applyAlignment="1">
      <alignment horizontal="left" vertical="top"/>
    </xf>
    <xf numFmtId="0" fontId="0" fillId="2" borderId="1" xfId="0" applyFill="1" applyBorder="1" applyAlignment="1">
      <alignment horizontal="left" vertical="top"/>
    </xf>
    <xf numFmtId="0" fontId="4" fillId="0" borderId="0" xfId="0" applyFont="1"/>
    <xf numFmtId="0" fontId="2" fillId="2" borderId="1" xfId="0" applyFont="1" applyFill="1" applyBorder="1" applyAlignment="1">
      <alignment horizontal="left" vertical="top" wrapText="1"/>
    </xf>
    <xf numFmtId="0" fontId="2" fillId="2" borderId="0" xfId="0" applyFont="1" applyFill="1" applyAlignment="1">
      <alignment horizontal="left" vertical="top"/>
    </xf>
    <xf numFmtId="0" fontId="0" fillId="2" borderId="1" xfId="0" applyFont="1" applyFill="1" applyBorder="1" applyAlignment="1">
      <alignment horizontal="left" vertical="top" wrapText="1"/>
    </xf>
    <xf numFmtId="44" fontId="3" fillId="2" borderId="1" xfId="1" applyFont="1" applyFill="1" applyBorder="1"/>
    <xf numFmtId="0" fontId="2"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0" borderId="0" xfId="0" applyAlignment="1">
      <alignment horizontal="center" vertical="center"/>
    </xf>
    <xf numFmtId="0" fontId="4" fillId="0" borderId="9" xfId="0" applyFont="1" applyBorder="1" applyAlignment="1">
      <alignment horizontal="center"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0" fillId="2" borderId="3" xfId="0" applyFill="1" applyBorder="1" applyAlignment="1">
      <alignment horizontal="center" wrapText="1"/>
    </xf>
    <xf numFmtId="0" fontId="0" fillId="2" borderId="4" xfId="0" applyFill="1" applyBorder="1" applyAlignment="1">
      <alignment horizontal="center" wrapText="1"/>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2" fillId="2" borderId="3" xfId="0" applyFont="1" applyFill="1" applyBorder="1" applyAlignment="1">
      <alignment horizontal="left"/>
    </xf>
    <xf numFmtId="0" fontId="2" fillId="2" borderId="4" xfId="0"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9"/>
  <sheetViews>
    <sheetView tabSelected="1" zoomScale="130" zoomScaleNormal="130" workbookViewId="0">
      <selection activeCell="A6" sqref="A6"/>
    </sheetView>
  </sheetViews>
  <sheetFormatPr defaultRowHeight="15" x14ac:dyDescent="0.25"/>
  <cols>
    <col min="1" max="1" width="71.5703125" style="23" customWidth="1"/>
    <col min="2" max="2" width="29.5703125" customWidth="1"/>
  </cols>
  <sheetData>
    <row r="1" spans="1:2" s="26" customFormat="1" x14ac:dyDescent="0.25">
      <c r="A1" s="35" t="s">
        <v>111</v>
      </c>
      <c r="B1" s="35"/>
    </row>
    <row r="2" spans="1:2" x14ac:dyDescent="0.25">
      <c r="A2" s="24" t="s">
        <v>2</v>
      </c>
      <c r="B2" s="10"/>
    </row>
    <row r="3" spans="1:2" x14ac:dyDescent="0.25">
      <c r="A3" s="24" t="s">
        <v>3</v>
      </c>
      <c r="B3" s="10"/>
    </row>
    <row r="4" spans="1:2" x14ac:dyDescent="0.25">
      <c r="A4" s="24" t="s">
        <v>4</v>
      </c>
      <c r="B4" s="11"/>
    </row>
    <row r="5" spans="1:2" ht="30" x14ac:dyDescent="0.25">
      <c r="A5" s="27" t="s">
        <v>119</v>
      </c>
      <c r="B5" s="11"/>
    </row>
    <row r="6" spans="1:2" x14ac:dyDescent="0.25">
      <c r="A6" s="24" t="s">
        <v>116</v>
      </c>
      <c r="B6" s="17">
        <f>B5+B4</f>
        <v>0</v>
      </c>
    </row>
    <row r="7" spans="1:2" x14ac:dyDescent="0.25">
      <c r="A7" s="28"/>
      <c r="B7" s="12"/>
    </row>
    <row r="8" spans="1:2" x14ac:dyDescent="0.25">
      <c r="A8" s="28" t="s">
        <v>1</v>
      </c>
      <c r="B8" s="12"/>
    </row>
    <row r="9" spans="1:2" ht="57.95" customHeight="1" x14ac:dyDescent="0.25">
      <c r="A9" s="36" t="s">
        <v>22</v>
      </c>
      <c r="B9" s="37"/>
    </row>
    <row r="10" spans="1:2" ht="20.100000000000001" customHeight="1" x14ac:dyDescent="0.25">
      <c r="A10" s="27" t="s">
        <v>33</v>
      </c>
      <c r="B10" s="13"/>
    </row>
    <row r="11" spans="1:2" x14ac:dyDescent="0.25">
      <c r="A11" s="7" t="s">
        <v>37</v>
      </c>
      <c r="B11" s="11"/>
    </row>
    <row r="12" spans="1:2" x14ac:dyDescent="0.25">
      <c r="A12" s="7" t="s">
        <v>38</v>
      </c>
      <c r="B12" s="11"/>
    </row>
    <row r="13" spans="1:2" s="1" customFormat="1" x14ac:dyDescent="0.25">
      <c r="A13" s="27" t="s">
        <v>34</v>
      </c>
      <c r="B13" s="14"/>
    </row>
    <row r="14" spans="1:2" x14ac:dyDescent="0.25">
      <c r="A14" s="27" t="s">
        <v>35</v>
      </c>
      <c r="B14" s="11"/>
    </row>
    <row r="15" spans="1:2" ht="30" x14ac:dyDescent="0.25">
      <c r="A15" s="27" t="s">
        <v>32</v>
      </c>
      <c r="B15" s="11"/>
    </row>
    <row r="16" spans="1:2" x14ac:dyDescent="0.25">
      <c r="A16" s="25" t="s">
        <v>0</v>
      </c>
      <c r="B16" s="11"/>
    </row>
    <row r="17" spans="1:2" x14ac:dyDescent="0.25">
      <c r="A17" s="25" t="s">
        <v>31</v>
      </c>
      <c r="B17" s="11"/>
    </row>
    <row r="18" spans="1:2" x14ac:dyDescent="0.25">
      <c r="A18" s="25" t="s">
        <v>30</v>
      </c>
      <c r="B18" s="11"/>
    </row>
    <row r="19" spans="1:2" x14ac:dyDescent="0.25">
      <c r="A19" s="25" t="s">
        <v>29</v>
      </c>
      <c r="B19" s="11"/>
    </row>
    <row r="20" spans="1:2" x14ac:dyDescent="0.25">
      <c r="A20" s="25" t="s">
        <v>28</v>
      </c>
      <c r="B20" s="11"/>
    </row>
    <row r="21" spans="1:2" x14ac:dyDescent="0.25">
      <c r="A21" s="25" t="s">
        <v>27</v>
      </c>
      <c r="B21" s="11"/>
    </row>
    <row r="22" spans="1:2" x14ac:dyDescent="0.25">
      <c r="A22" s="25" t="s">
        <v>26</v>
      </c>
      <c r="B22" s="11"/>
    </row>
    <row r="23" spans="1:2" ht="28.5" customHeight="1" x14ac:dyDescent="0.25">
      <c r="A23" s="7" t="s">
        <v>25</v>
      </c>
      <c r="B23" s="15"/>
    </row>
    <row r="24" spans="1:2" x14ac:dyDescent="0.25">
      <c r="A24" s="25" t="s">
        <v>24</v>
      </c>
      <c r="B24" s="11"/>
    </row>
    <row r="25" spans="1:2" x14ac:dyDescent="0.25">
      <c r="A25" s="25" t="s">
        <v>23</v>
      </c>
      <c r="B25" s="11"/>
    </row>
    <row r="26" spans="1:2" ht="28.5" customHeight="1" x14ac:dyDescent="0.25">
      <c r="A26" s="24" t="s">
        <v>36</v>
      </c>
      <c r="B26" s="17">
        <f>B10+B13+B14+B15</f>
        <v>0</v>
      </c>
    </row>
    <row r="27" spans="1:2" x14ac:dyDescent="0.25">
      <c r="A27" s="29" t="s">
        <v>117</v>
      </c>
      <c r="B27" s="18" t="b">
        <f>B26=B4</f>
        <v>1</v>
      </c>
    </row>
    <row r="29" spans="1:2" x14ac:dyDescent="0.25">
      <c r="B29" s="4"/>
    </row>
  </sheetData>
  <mergeCells count="2">
    <mergeCell ref="A1:B1"/>
    <mergeCell ref="A9:B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zoomScale="150" zoomScaleNormal="150" workbookViewId="0">
      <selection activeCell="A14" sqref="A14"/>
    </sheetView>
  </sheetViews>
  <sheetFormatPr defaultRowHeight="15" x14ac:dyDescent="0.25"/>
  <cols>
    <col min="1" max="1" width="53.7109375" customWidth="1"/>
    <col min="2" max="2" width="27.42578125" customWidth="1"/>
  </cols>
  <sheetData>
    <row r="1" spans="1:2" s="26" customFormat="1" x14ac:dyDescent="0.25">
      <c r="A1" s="35" t="s">
        <v>111</v>
      </c>
      <c r="B1" s="35"/>
    </row>
    <row r="2" spans="1:2" x14ac:dyDescent="0.25">
      <c r="A2" s="19" t="s">
        <v>42</v>
      </c>
      <c r="B2" s="19">
        <f>'Priority Areas and Underserved'!B2</f>
        <v>0</v>
      </c>
    </row>
    <row r="3" spans="1:2" x14ac:dyDescent="0.25">
      <c r="A3" s="19" t="s">
        <v>43</v>
      </c>
      <c r="B3" s="19">
        <f>'Priority Areas and Underserved'!B3</f>
        <v>0</v>
      </c>
    </row>
    <row r="4" spans="1:2" x14ac:dyDescent="0.25">
      <c r="A4" s="19" t="s">
        <v>44</v>
      </c>
      <c r="B4" s="30">
        <f>'Priority Areas and Underserved'!B4</f>
        <v>0</v>
      </c>
    </row>
    <row r="5" spans="1:2" x14ac:dyDescent="0.25">
      <c r="A5" s="19" t="s">
        <v>45</v>
      </c>
      <c r="B5" s="30">
        <f>'Priority Areas and Underserved'!B5</f>
        <v>0</v>
      </c>
    </row>
    <row r="6" spans="1:2" x14ac:dyDescent="0.25">
      <c r="A6" s="8" t="s">
        <v>39</v>
      </c>
      <c r="B6" s="10"/>
    </row>
    <row r="7" spans="1:2" ht="33.6" customHeight="1" x14ac:dyDescent="0.25">
      <c r="A7" s="16" t="s">
        <v>5</v>
      </c>
      <c r="B7" s="10"/>
    </row>
    <row r="8" spans="1:2" ht="30" x14ac:dyDescent="0.25">
      <c r="A8" s="16" t="s">
        <v>40</v>
      </c>
      <c r="B8" s="10"/>
    </row>
    <row r="9" spans="1:2" s="3" customFormat="1" x14ac:dyDescent="0.25">
      <c r="A9" s="21"/>
      <c r="B9" s="21"/>
    </row>
    <row r="10" spans="1:2" s="3" customFormat="1" x14ac:dyDescent="0.25">
      <c r="A10" s="21"/>
      <c r="B10" s="21"/>
    </row>
    <row r="11" spans="1:2" s="2" customFormat="1" x14ac:dyDescent="0.25">
      <c r="A11" s="44" t="s">
        <v>6</v>
      </c>
      <c r="B11" s="45"/>
    </row>
    <row r="12" spans="1:2" ht="45" x14ac:dyDescent="0.25">
      <c r="A12" s="16" t="s">
        <v>46</v>
      </c>
      <c r="B12" s="11"/>
    </row>
    <row r="13" spans="1:2" x14ac:dyDescent="0.25">
      <c r="A13" s="9" t="s">
        <v>7</v>
      </c>
      <c r="B13" s="11"/>
    </row>
    <row r="14" spans="1:2" ht="30" x14ac:dyDescent="0.25">
      <c r="A14" s="16" t="s">
        <v>120</v>
      </c>
      <c r="B14" s="11"/>
    </row>
    <row r="15" spans="1:2" x14ac:dyDescent="0.25">
      <c r="A15" s="9" t="s">
        <v>41</v>
      </c>
      <c r="B15" s="20">
        <f>B14+B13</f>
        <v>0</v>
      </c>
    </row>
    <row r="16" spans="1:2" ht="30" x14ac:dyDescent="0.25">
      <c r="A16" s="16" t="s">
        <v>47</v>
      </c>
      <c r="B16" s="18" t="b">
        <f>B15=B12</f>
        <v>1</v>
      </c>
    </row>
    <row r="17" spans="1:2" x14ac:dyDescent="0.25">
      <c r="A17" s="40"/>
      <c r="B17" s="41"/>
    </row>
    <row r="18" spans="1:2" x14ac:dyDescent="0.25">
      <c r="A18" s="42"/>
      <c r="B18" s="43"/>
    </row>
    <row r="19" spans="1:2" ht="30" x14ac:dyDescent="0.25">
      <c r="A19" s="6" t="s">
        <v>53</v>
      </c>
      <c r="B19" s="11"/>
    </row>
    <row r="20" spans="1:2" x14ac:dyDescent="0.25">
      <c r="A20" s="18" t="s">
        <v>48</v>
      </c>
      <c r="B20" s="11"/>
    </row>
    <row r="21" spans="1:2" x14ac:dyDescent="0.25">
      <c r="A21" s="18" t="s">
        <v>49</v>
      </c>
      <c r="B21" s="11"/>
    </row>
    <row r="22" spans="1:2" x14ac:dyDescent="0.25">
      <c r="A22" s="18" t="s">
        <v>50</v>
      </c>
      <c r="B22" s="11"/>
    </row>
    <row r="23" spans="1:2" x14ac:dyDescent="0.25">
      <c r="A23" s="18" t="s">
        <v>51</v>
      </c>
      <c r="B23" s="11"/>
    </row>
    <row r="24" spans="1:2" x14ac:dyDescent="0.25">
      <c r="A24" s="18" t="s">
        <v>52</v>
      </c>
      <c r="B24" s="11"/>
    </row>
    <row r="25" spans="1:2" x14ac:dyDescent="0.25">
      <c r="A25" s="9" t="s">
        <v>41</v>
      </c>
      <c r="B25" s="17">
        <f>SUM(B20:B24)</f>
        <v>0</v>
      </c>
    </row>
    <row r="26" spans="1:2" x14ac:dyDescent="0.25">
      <c r="A26" s="18" t="s">
        <v>118</v>
      </c>
      <c r="B26" s="18" t="b">
        <f>B25=B19</f>
        <v>1</v>
      </c>
    </row>
    <row r="27" spans="1:2" x14ac:dyDescent="0.25">
      <c r="A27" s="38"/>
      <c r="B27" s="39"/>
    </row>
    <row r="28" spans="1:2" ht="75" x14ac:dyDescent="0.25">
      <c r="A28" s="5" t="s">
        <v>112</v>
      </c>
      <c r="B28" s="10"/>
    </row>
    <row r="29" spans="1:2" ht="30" x14ac:dyDescent="0.25">
      <c r="A29" s="22" t="s">
        <v>113</v>
      </c>
      <c r="B29" s="10"/>
    </row>
    <row r="30" spans="1:2" ht="45" x14ac:dyDescent="0.25">
      <c r="A30" s="5" t="s">
        <v>114</v>
      </c>
      <c r="B30" s="10"/>
    </row>
    <row r="31" spans="1:2" ht="30" x14ac:dyDescent="0.25">
      <c r="A31" s="22" t="s">
        <v>115</v>
      </c>
      <c r="B31" s="10"/>
    </row>
  </sheetData>
  <mergeCells count="4">
    <mergeCell ref="A27:B27"/>
    <mergeCell ref="A17:B18"/>
    <mergeCell ref="A11:B1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4"/>
  <sheetViews>
    <sheetView topLeftCell="A2" zoomScale="140" zoomScaleNormal="140" workbookViewId="0">
      <selection activeCell="B35" sqref="B35"/>
    </sheetView>
  </sheetViews>
  <sheetFormatPr defaultRowHeight="15" x14ac:dyDescent="0.25"/>
  <cols>
    <col min="1" max="1" width="51.85546875" style="23" customWidth="1"/>
    <col min="2" max="2" width="18.5703125" style="34" customWidth="1"/>
  </cols>
  <sheetData>
    <row r="1" spans="1:2" s="26" customFormat="1" x14ac:dyDescent="0.25">
      <c r="A1" s="35" t="s">
        <v>111</v>
      </c>
      <c r="B1" s="35"/>
    </row>
    <row r="2" spans="1:2" ht="137.25" customHeight="1" x14ac:dyDescent="0.25">
      <c r="A2" s="27" t="s">
        <v>8</v>
      </c>
      <c r="B2" s="31" t="s">
        <v>54</v>
      </c>
    </row>
    <row r="3" spans="1:2" x14ac:dyDescent="0.25">
      <c r="A3" s="24" t="s">
        <v>10</v>
      </c>
      <c r="B3" s="32"/>
    </row>
    <row r="4" spans="1:2" x14ac:dyDescent="0.25">
      <c r="A4" s="7" t="s">
        <v>9</v>
      </c>
      <c r="B4" s="33"/>
    </row>
    <row r="5" spans="1:2" ht="30" x14ac:dyDescent="0.25">
      <c r="A5" s="7" t="s">
        <v>83</v>
      </c>
      <c r="B5" s="33"/>
    </row>
    <row r="6" spans="1:2" x14ac:dyDescent="0.25">
      <c r="A6" s="7" t="s">
        <v>82</v>
      </c>
      <c r="B6" s="33"/>
    </row>
    <row r="7" spans="1:2" ht="45" x14ac:dyDescent="0.25">
      <c r="A7" s="7" t="s">
        <v>81</v>
      </c>
      <c r="B7" s="33"/>
    </row>
    <row r="8" spans="1:2" x14ac:dyDescent="0.25">
      <c r="A8" s="24" t="s">
        <v>11</v>
      </c>
      <c r="B8" s="32"/>
    </row>
    <row r="9" spans="1:2" ht="30" x14ac:dyDescent="0.25">
      <c r="A9" s="7" t="s">
        <v>12</v>
      </c>
      <c r="B9" s="33"/>
    </row>
    <row r="10" spans="1:2" ht="30" x14ac:dyDescent="0.25">
      <c r="A10" s="7" t="s">
        <v>80</v>
      </c>
      <c r="B10" s="33"/>
    </row>
    <row r="11" spans="1:2" x14ac:dyDescent="0.25">
      <c r="A11" s="7" t="s">
        <v>57</v>
      </c>
      <c r="B11" s="33"/>
    </row>
    <row r="12" spans="1:2" ht="30" x14ac:dyDescent="0.25">
      <c r="A12" s="7" t="s">
        <v>79</v>
      </c>
      <c r="B12" s="33"/>
    </row>
    <row r="13" spans="1:2" ht="30" x14ac:dyDescent="0.25">
      <c r="A13" s="7" t="s">
        <v>78</v>
      </c>
      <c r="B13" s="33"/>
    </row>
    <row r="14" spans="1:2" ht="30" x14ac:dyDescent="0.25">
      <c r="A14" s="7" t="s">
        <v>59</v>
      </c>
      <c r="B14" s="33"/>
    </row>
    <row r="15" spans="1:2" ht="30" x14ac:dyDescent="0.25">
      <c r="A15" s="7" t="s">
        <v>77</v>
      </c>
      <c r="B15" s="33"/>
    </row>
    <row r="16" spans="1:2" ht="30" x14ac:dyDescent="0.25">
      <c r="A16" s="7" t="s">
        <v>76</v>
      </c>
      <c r="B16" s="33"/>
    </row>
    <row r="17" spans="1:2" ht="30" x14ac:dyDescent="0.25">
      <c r="A17" s="7" t="s">
        <v>75</v>
      </c>
      <c r="B17" s="33"/>
    </row>
    <row r="18" spans="1:2" x14ac:dyDescent="0.25">
      <c r="A18" s="7" t="s">
        <v>74</v>
      </c>
      <c r="B18" s="33"/>
    </row>
    <row r="19" spans="1:2" x14ac:dyDescent="0.25">
      <c r="A19" s="24" t="s">
        <v>13</v>
      </c>
      <c r="B19" s="32"/>
    </row>
    <row r="20" spans="1:2" ht="30" x14ac:dyDescent="0.25">
      <c r="A20" s="7" t="s">
        <v>73</v>
      </c>
      <c r="B20" s="33"/>
    </row>
    <row r="21" spans="1:2" x14ac:dyDescent="0.25">
      <c r="A21" s="7" t="s">
        <v>72</v>
      </c>
      <c r="B21" s="33"/>
    </row>
    <row r="22" spans="1:2" ht="30" x14ac:dyDescent="0.25">
      <c r="A22" s="7" t="s">
        <v>71</v>
      </c>
      <c r="B22" s="33"/>
    </row>
    <row r="23" spans="1:2" x14ac:dyDescent="0.25">
      <c r="A23" s="7" t="s">
        <v>70</v>
      </c>
      <c r="B23" s="33"/>
    </row>
    <row r="24" spans="1:2" x14ac:dyDescent="0.25">
      <c r="A24" s="7" t="s">
        <v>69</v>
      </c>
      <c r="B24" s="33"/>
    </row>
    <row r="25" spans="1:2" ht="30" x14ac:dyDescent="0.25">
      <c r="A25" s="7" t="s">
        <v>68</v>
      </c>
      <c r="B25" s="33"/>
    </row>
    <row r="26" spans="1:2" ht="75" x14ac:dyDescent="0.25">
      <c r="A26" s="7" t="s">
        <v>67</v>
      </c>
      <c r="B26" s="33"/>
    </row>
    <row r="27" spans="1:2" x14ac:dyDescent="0.25">
      <c r="A27" s="24" t="s">
        <v>14</v>
      </c>
      <c r="B27" s="32"/>
    </row>
    <row r="28" spans="1:2" x14ac:dyDescent="0.25">
      <c r="A28" s="7" t="s">
        <v>15</v>
      </c>
      <c r="B28" s="33"/>
    </row>
    <row r="29" spans="1:2" x14ac:dyDescent="0.25">
      <c r="A29" s="7" t="s">
        <v>66</v>
      </c>
      <c r="B29" s="33"/>
    </row>
    <row r="30" spans="1:2" ht="30" x14ac:dyDescent="0.25">
      <c r="A30" s="7" t="s">
        <v>65</v>
      </c>
      <c r="B30" s="33"/>
    </row>
    <row r="31" spans="1:2" x14ac:dyDescent="0.25">
      <c r="A31" s="24" t="s">
        <v>16</v>
      </c>
      <c r="B31" s="32"/>
    </row>
    <row r="32" spans="1:2" ht="45" x14ac:dyDescent="0.25">
      <c r="A32" s="7" t="s">
        <v>17</v>
      </c>
      <c r="B32" s="33"/>
    </row>
    <row r="33" spans="1:2" x14ac:dyDescent="0.25">
      <c r="A33" s="7" t="s">
        <v>64</v>
      </c>
      <c r="B33" s="33"/>
    </row>
    <row r="34" spans="1:2" ht="45" x14ac:dyDescent="0.25">
      <c r="A34" s="7" t="s">
        <v>63</v>
      </c>
      <c r="B34" s="33"/>
    </row>
    <row r="35" spans="1:2" ht="30" x14ac:dyDescent="0.25">
      <c r="A35" s="7" t="s">
        <v>62</v>
      </c>
      <c r="B35" s="33"/>
    </row>
    <row r="36" spans="1:2" ht="30" x14ac:dyDescent="0.25">
      <c r="A36" s="7" t="s">
        <v>61</v>
      </c>
      <c r="B36" s="33"/>
    </row>
    <row r="37" spans="1:2" x14ac:dyDescent="0.25">
      <c r="A37" s="7" t="s">
        <v>60</v>
      </c>
      <c r="B37" s="33"/>
    </row>
    <row r="38" spans="1:2" ht="30" x14ac:dyDescent="0.25">
      <c r="A38" s="7" t="s">
        <v>59</v>
      </c>
      <c r="B38" s="33"/>
    </row>
    <row r="39" spans="1:2" ht="45" x14ac:dyDescent="0.25">
      <c r="A39" s="7" t="s">
        <v>58</v>
      </c>
      <c r="B39" s="33"/>
    </row>
    <row r="40" spans="1:2" x14ac:dyDescent="0.25">
      <c r="A40" s="7" t="s">
        <v>57</v>
      </c>
      <c r="B40" s="33"/>
    </row>
    <row r="41" spans="1:2" x14ac:dyDescent="0.25">
      <c r="A41" s="7" t="s">
        <v>56</v>
      </c>
      <c r="B41" s="33"/>
    </row>
    <row r="42" spans="1:2" x14ac:dyDescent="0.25">
      <c r="A42" s="7" t="s">
        <v>55</v>
      </c>
      <c r="B42" s="33"/>
    </row>
    <row r="43" spans="1:2" x14ac:dyDescent="0.25">
      <c r="A43" s="24" t="s">
        <v>18</v>
      </c>
      <c r="B43" s="32"/>
    </row>
    <row r="44" spans="1:2" ht="45" x14ac:dyDescent="0.25">
      <c r="A44" s="7" t="s">
        <v>84</v>
      </c>
      <c r="B44" s="33"/>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0"/>
  <sheetViews>
    <sheetView topLeftCell="A10" zoomScale="140" zoomScaleNormal="140" workbookViewId="0">
      <selection activeCell="D5" sqref="D5"/>
    </sheetView>
  </sheetViews>
  <sheetFormatPr defaultRowHeight="15" x14ac:dyDescent="0.25"/>
  <cols>
    <col min="1" max="1" width="43" style="23" customWidth="1"/>
    <col min="2" max="2" width="17.140625" style="34" customWidth="1"/>
  </cols>
  <sheetData>
    <row r="1" spans="1:2" s="26" customFormat="1" x14ac:dyDescent="0.25">
      <c r="A1" s="35" t="s">
        <v>111</v>
      </c>
      <c r="B1" s="35"/>
    </row>
    <row r="2" spans="1:2" ht="105" customHeight="1" x14ac:dyDescent="0.25">
      <c r="A2" s="27" t="s">
        <v>19</v>
      </c>
      <c r="B2" s="31" t="s">
        <v>21</v>
      </c>
    </row>
    <row r="3" spans="1:2" x14ac:dyDescent="0.25">
      <c r="A3" s="25" t="s">
        <v>85</v>
      </c>
      <c r="B3" s="33"/>
    </row>
    <row r="4" spans="1:2" x14ac:dyDescent="0.25">
      <c r="A4" s="25" t="s">
        <v>20</v>
      </c>
      <c r="B4" s="33"/>
    </row>
    <row r="5" spans="1:2" x14ac:dyDescent="0.25">
      <c r="A5" s="25" t="s">
        <v>86</v>
      </c>
      <c r="B5" s="33"/>
    </row>
    <row r="6" spans="1:2" ht="60" x14ac:dyDescent="0.25">
      <c r="A6" s="7" t="s">
        <v>87</v>
      </c>
      <c r="B6" s="33"/>
    </row>
    <row r="7" spans="1:2" x14ac:dyDescent="0.25">
      <c r="A7" s="25" t="s">
        <v>88</v>
      </c>
      <c r="B7" s="33"/>
    </row>
    <row r="8" spans="1:2" x14ac:dyDescent="0.25">
      <c r="A8" s="25" t="s">
        <v>89</v>
      </c>
      <c r="B8" s="33"/>
    </row>
    <row r="9" spans="1:2" x14ac:dyDescent="0.25">
      <c r="A9" s="25" t="s">
        <v>90</v>
      </c>
      <c r="B9" s="33"/>
    </row>
    <row r="10" spans="1:2" x14ac:dyDescent="0.25">
      <c r="A10" s="25" t="s">
        <v>91</v>
      </c>
      <c r="B10" s="33"/>
    </row>
    <row r="11" spans="1:2" x14ac:dyDescent="0.25">
      <c r="A11" s="25" t="s">
        <v>92</v>
      </c>
      <c r="B11" s="33"/>
    </row>
    <row r="12" spans="1:2" x14ac:dyDescent="0.25">
      <c r="A12" s="25" t="s">
        <v>93</v>
      </c>
      <c r="B12" s="33"/>
    </row>
    <row r="13" spans="1:2" x14ac:dyDescent="0.25">
      <c r="A13" s="25" t="s">
        <v>94</v>
      </c>
      <c r="B13" s="33"/>
    </row>
    <row r="14" spans="1:2" x14ac:dyDescent="0.25">
      <c r="A14" s="25" t="s">
        <v>95</v>
      </c>
      <c r="B14" s="33"/>
    </row>
    <row r="15" spans="1:2" x14ac:dyDescent="0.25">
      <c r="A15" s="25" t="s">
        <v>96</v>
      </c>
      <c r="B15" s="33"/>
    </row>
    <row r="16" spans="1:2" x14ac:dyDescent="0.25">
      <c r="A16" s="25" t="s">
        <v>97</v>
      </c>
      <c r="B16" s="33"/>
    </row>
    <row r="17" spans="1:2" x14ac:dyDescent="0.25">
      <c r="A17" s="25" t="s">
        <v>98</v>
      </c>
      <c r="B17" s="33"/>
    </row>
    <row r="18" spans="1:2" x14ac:dyDescent="0.25">
      <c r="A18" s="25" t="s">
        <v>99</v>
      </c>
      <c r="B18" s="33"/>
    </row>
    <row r="19" spans="1:2" x14ac:dyDescent="0.25">
      <c r="A19" s="25" t="s">
        <v>100</v>
      </c>
      <c r="B19" s="33"/>
    </row>
    <row r="20" spans="1:2" x14ac:dyDescent="0.25">
      <c r="A20" s="25" t="s">
        <v>101</v>
      </c>
      <c r="B20" s="33"/>
    </row>
    <row r="21" spans="1:2" x14ac:dyDescent="0.25">
      <c r="A21" s="25" t="s">
        <v>102</v>
      </c>
      <c r="B21" s="33"/>
    </row>
    <row r="22" spans="1:2" x14ac:dyDescent="0.25">
      <c r="A22" s="25" t="s">
        <v>103</v>
      </c>
      <c r="B22" s="33"/>
    </row>
    <row r="23" spans="1:2" x14ac:dyDescent="0.25">
      <c r="A23" s="25" t="s">
        <v>104</v>
      </c>
      <c r="B23" s="33"/>
    </row>
    <row r="24" spans="1:2" x14ac:dyDescent="0.25">
      <c r="A24" s="25" t="s">
        <v>105</v>
      </c>
      <c r="B24" s="33"/>
    </row>
    <row r="25" spans="1:2" x14ac:dyDescent="0.25">
      <c r="A25" s="25" t="s">
        <v>106</v>
      </c>
      <c r="B25" s="33"/>
    </row>
    <row r="26" spans="1:2" x14ac:dyDescent="0.25">
      <c r="A26" s="25" t="s">
        <v>107</v>
      </c>
      <c r="B26" s="33"/>
    </row>
    <row r="27" spans="1:2" x14ac:dyDescent="0.25">
      <c r="A27" s="25" t="s">
        <v>108</v>
      </c>
      <c r="B27" s="33"/>
    </row>
    <row r="28" spans="1:2" x14ac:dyDescent="0.25">
      <c r="A28" s="25" t="s">
        <v>109</v>
      </c>
      <c r="B28" s="33"/>
    </row>
    <row r="29" spans="1:2" x14ac:dyDescent="0.25">
      <c r="A29" s="25" t="s">
        <v>52</v>
      </c>
      <c r="B29" s="33"/>
    </row>
    <row r="30" spans="1:2" x14ac:dyDescent="0.25">
      <c r="A30" s="25" t="s">
        <v>110</v>
      </c>
      <c r="B30" s="33"/>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Priority Areas and Underserved</vt:lpstr>
      <vt:lpstr>Additional Information</vt:lpstr>
      <vt:lpstr>Services</vt:lpstr>
      <vt:lpstr>Victimization</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 Program</dc:creator>
  <cp:lastModifiedBy>Martin, Anndelynn (DCJS)</cp:lastModifiedBy>
  <dcterms:created xsi:type="dcterms:W3CDTF">2020-03-30T13:00:38Z</dcterms:created>
  <dcterms:modified xsi:type="dcterms:W3CDTF">2024-06-18T19:10:29Z</dcterms:modified>
</cp:coreProperties>
</file>